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9" activeTab="0"/>
  </bookViews>
  <sheets>
    <sheet name="CUSTO TOTAL" sheetId="1" r:id="rId1"/>
    <sheet name="DESLOCAMENTO" sheetId="2" r:id="rId2"/>
    <sheet name="ALIMENTAÇÃO - contrato" sheetId="3" r:id="rId3"/>
    <sheet name="CONSERVAÇÃO IMOVEIS " sheetId="4" r:id="rId4"/>
    <sheet name="MATERIAL DIDATICO" sheetId="5" r:id="rId5"/>
    <sheet name="MATERIAL PEDAGOGICO" sheetId="6" r:id="rId6"/>
    <sheet name="MATERIAL OFICINAS" sheetId="7" r:id="rId7"/>
    <sheet name="MATERIAL EXPEDIENTE" sheetId="8" r:id="rId8"/>
    <sheet name="COMBUSTIVEL" sheetId="9" r:id="rId9"/>
    <sheet name="MATERIAL DE LIMPEZA E  DESC" sheetId="10" r:id="rId10"/>
    <sheet name="USO PESSOAL E MEDIC" sheetId="11" r:id="rId11"/>
    <sheet name="LOCAÇÃO DE VEICULO" sheetId="12" r:id="rId12"/>
    <sheet name="Serviço de Terceiro _ PJ" sheetId="13" r:id="rId13"/>
    <sheet name="CAMA_ MESA E BANHO" sheetId="14" r:id="rId14"/>
    <sheet name="CAMA_ UTENSILHOS" sheetId="15" r:id="rId15"/>
    <sheet name="MATERIAL PERMANENTE" sheetId="16" r:id="rId16"/>
    <sheet name="CURSOS E CAPACITAÇÃO" sheetId="17" r:id="rId17"/>
  </sheets>
  <definedNames/>
  <calcPr fullCalcOnLoad="1"/>
</workbook>
</file>

<file path=xl/sharedStrings.xml><?xml version="1.0" encoding="utf-8"?>
<sst xmlns="http://schemas.openxmlformats.org/spreadsheetml/2006/main" count="856" uniqueCount="567">
  <si>
    <t>1. PAGAMENTO DE PESSOAL E ENCARGOS</t>
  </si>
  <si>
    <t>2. ALUGUEL,IPTU, SEGURO E CONDOMINIO</t>
  </si>
  <si>
    <t xml:space="preserve">     2.1 ALUGUEL</t>
  </si>
  <si>
    <t xml:space="preserve">     2.2 IPTU</t>
  </si>
  <si>
    <t xml:space="preserve">     2.3 SEGURO</t>
  </si>
  <si>
    <t xml:space="preserve">     2.4 CONDOMINIO</t>
  </si>
  <si>
    <t>3. DESPESAS FIXAS</t>
  </si>
  <si>
    <t xml:space="preserve">      3.1 AGUA</t>
  </si>
  <si>
    <t xml:space="preserve">      3.2 LUZ</t>
  </si>
  <si>
    <t xml:space="preserve">     3.4 TELEFONE</t>
  </si>
  <si>
    <t xml:space="preserve">     3.5 INTERNET</t>
  </si>
  <si>
    <t xml:space="preserve">     3.7 TELEFONIA MOVEL</t>
  </si>
  <si>
    <t>4. DESLOCAMENTO</t>
  </si>
  <si>
    <t xml:space="preserve">     4.1 PASSAGENS URBANAS</t>
  </si>
  <si>
    <t xml:space="preserve">5. ALIMENTAÇÃO </t>
  </si>
  <si>
    <t>6. MANUTENÇÃO E CONSERVAÇÃO PREDIAL</t>
  </si>
  <si>
    <t>7. MATERIAL DIDATICO,  PEDAGÓGICO E OFICINA</t>
  </si>
  <si>
    <t xml:space="preserve">     7.3 MATERIAL DE OFICINA</t>
  </si>
  <si>
    <t>8. MATERIAL DE EXPEDIENTE</t>
  </si>
  <si>
    <t>9. COMBUTIVEL</t>
  </si>
  <si>
    <t>12. LOCAÇÃO DE VEICULO</t>
  </si>
  <si>
    <t xml:space="preserve">       12.1 VEICULO DE SERVIÇO</t>
  </si>
  <si>
    <t>13. SERVIÇO DE TERCEIROS - PJ</t>
  </si>
  <si>
    <t>14.CAMA, MESA E BANHO</t>
  </si>
  <si>
    <t>15. CAPACITAÇÕES</t>
  </si>
  <si>
    <t>16. MATERIAL PERMANENTE</t>
  </si>
  <si>
    <t>ANO</t>
  </si>
  <si>
    <t>MÊS</t>
  </si>
  <si>
    <t>TOTAL</t>
  </si>
  <si>
    <t>Alimentação (geral, hortifruti e Carnes/frios)</t>
  </si>
  <si>
    <t>QUANTIDADE ANUAL</t>
  </si>
  <si>
    <t>VALOR UNITÁRIO</t>
  </si>
  <si>
    <t>VALOR TOTAL MENSAL</t>
  </si>
  <si>
    <t>VALOR TOTAL ANUAL</t>
  </si>
  <si>
    <t>Desjejum</t>
  </si>
  <si>
    <t>Lanche</t>
  </si>
  <si>
    <t>Ceia</t>
  </si>
  <si>
    <t>TOTAL MENSAL</t>
  </si>
  <si>
    <t>DESCRIÇÃO</t>
  </si>
  <si>
    <t>UNID.</t>
  </si>
  <si>
    <t>QUANT.</t>
  </si>
  <si>
    <t>VALOR TOTAL</t>
  </si>
  <si>
    <t>N°</t>
  </si>
  <si>
    <t>m²</t>
  </si>
  <si>
    <t xml:space="preserve">Total: </t>
  </si>
  <si>
    <t>UNID</t>
  </si>
  <si>
    <t xml:space="preserve"> VALOR UNITÁRIO </t>
  </si>
  <si>
    <t>Aquisição de livros para formação humana</t>
  </si>
  <si>
    <t>Bola de basquete</t>
  </si>
  <si>
    <t>Bola de futebol</t>
  </si>
  <si>
    <t>Bola de vôlei</t>
  </si>
  <si>
    <t>Bolinhas de ping pong - 6 UNID</t>
  </si>
  <si>
    <t>Bomba de encher bola</t>
  </si>
  <si>
    <t>Colchonetes</t>
  </si>
  <si>
    <t>Jogo - Bingo</t>
  </si>
  <si>
    <t>Jogo – Dama</t>
  </si>
  <si>
    <t>Jogo – Dominó</t>
  </si>
  <si>
    <t>Jogo - Imobiliário</t>
  </si>
  <si>
    <t>Jogo Show do millão</t>
  </si>
  <si>
    <t>Jogo Soletrando</t>
  </si>
  <si>
    <t>Jogo da Memória</t>
  </si>
  <si>
    <t>Quebra - Cabeça</t>
  </si>
  <si>
    <t>Rede Vôlei</t>
  </si>
  <si>
    <t>Saco de Pancada</t>
  </si>
  <si>
    <t>RL</t>
  </si>
  <si>
    <t>Flipchart - com tripé de madeira</t>
  </si>
  <si>
    <t>PCT</t>
  </si>
  <si>
    <t>Papel Contact 45cm  x 10m</t>
  </si>
  <si>
    <t>Papel couche 210mm x 297mm</t>
  </si>
  <si>
    <t>Papel crepon - cores variadas</t>
  </si>
  <si>
    <t>Papel de presente 50x60 – 03 unid</t>
  </si>
  <si>
    <t>Pincel para pintura em tela nº 10 – 3 unid</t>
  </si>
  <si>
    <t>Pincel para pintura em tela nº 12 – 3 unid</t>
  </si>
  <si>
    <t>Pincel para pintura em tela nº 14 – 3 unid</t>
  </si>
  <si>
    <t>Pincel para pintura em tela nº 16 – 3 unid</t>
  </si>
  <si>
    <t>Pistola para cola quente</t>
  </si>
  <si>
    <t>Total:</t>
  </si>
  <si>
    <t>Chaveiro</t>
  </si>
  <si>
    <t>Porta retrato 15x21</t>
  </si>
  <si>
    <t>Imã</t>
  </si>
  <si>
    <t>Vasinho de violeta</t>
  </si>
  <si>
    <t>Tinta Spray grafite</t>
  </si>
  <si>
    <t>Telas para pintura 20x30</t>
  </si>
  <si>
    <t>Telas para pintura 30x40</t>
  </si>
  <si>
    <t>Telas para pintura 40x50</t>
  </si>
  <si>
    <t>Agenda Comercial</t>
  </si>
  <si>
    <t>Apagador p/ quadro branco</t>
  </si>
  <si>
    <t>CX</t>
  </si>
  <si>
    <t>Bola de assoprar - pct com 50 unid.</t>
  </si>
  <si>
    <t>Caderno brochura - capa dura (05 unid.)</t>
  </si>
  <si>
    <t>Caderno de caligrafia - médio</t>
  </si>
  <si>
    <t>Caderno grande com 96 fls.</t>
  </si>
  <si>
    <t>Caderno Universitário de 10 materias</t>
  </si>
  <si>
    <t>Calculadora</t>
  </si>
  <si>
    <t>Caneta esferográfica – cx 50 unid.</t>
  </si>
  <si>
    <t>Caneta hidrográfica (canetinha) – 06 unid.</t>
  </si>
  <si>
    <t>Cartolina dupla face-cores diversas – 100 fls.</t>
  </si>
  <si>
    <t>Cartucho -  preto</t>
  </si>
  <si>
    <t>Clipes niquelados nº 6/0 – cx 50 unid.</t>
  </si>
  <si>
    <t>Cola branca líquida – 40gr – cx 12 unid.</t>
  </si>
  <si>
    <t>Cola colorida - cores diversas – 06 unid.</t>
  </si>
  <si>
    <t>Cola em bastão cx 10 unid.</t>
  </si>
  <si>
    <t>Cola gliter - cores diversas – 06 cores</t>
  </si>
  <si>
    <t>Cola para EVA e isopor</t>
  </si>
  <si>
    <t>Cola Silicone líquida – 50g</t>
  </si>
  <si>
    <t>Corretor líquido – cx 12 unid</t>
  </si>
  <si>
    <t>Envelope para documentos – 100 unid.</t>
  </si>
  <si>
    <t>Envelope plástico - A 4 – cx 50 unid.</t>
  </si>
  <si>
    <t>Estilete 130 mm</t>
  </si>
  <si>
    <t>Estojo escolar</t>
  </si>
  <si>
    <t>Extensão elétrica – 5 m</t>
  </si>
  <si>
    <t>Fita dupla face – c/ 06 unid</t>
  </si>
  <si>
    <t>Grampeador 26/6 – 20 fls.</t>
  </si>
  <si>
    <t>Grampeador grande para 100 folhas</t>
  </si>
  <si>
    <t>Grampo - 26x6 Cx com 1000</t>
  </si>
  <si>
    <t>Grampo - 23x8 Cx com 1000</t>
  </si>
  <si>
    <t>Lápis de Cera c/ 12 unidades</t>
  </si>
  <si>
    <t>Lápis Grafite - nº 2 cx c/ 144</t>
  </si>
  <si>
    <t>Livro protocolo para correspondência</t>
  </si>
  <si>
    <t xml:space="preserve">Mochila escolar </t>
  </si>
  <si>
    <t>Molha dedo c/ 12 unid.</t>
  </si>
  <si>
    <t>Mouse USB</t>
  </si>
  <si>
    <t>Papel A4 - pct c/ 500 – cx 10 unid.</t>
  </si>
  <si>
    <t>Pasta AZ</t>
  </si>
  <si>
    <t>Pasta catálago</t>
  </si>
  <si>
    <t>Pasta L ofício – Plástico – 10 unid</t>
  </si>
  <si>
    <t>Pasta plástica com elástico (branca – preta) – 10 unid</t>
  </si>
  <si>
    <t xml:space="preserve">Pasta suspensa – 10 unid. </t>
  </si>
  <si>
    <t>Pen drive 8  GB</t>
  </si>
  <si>
    <t>Percevejo de lata, cx c/ 100 unidades</t>
  </si>
  <si>
    <t>Perfurador grande - 100 folhas</t>
  </si>
  <si>
    <t>Perfurador pequeno – 20 fls.</t>
  </si>
  <si>
    <t>Pincel atômico (cores diversas) 12 unid</t>
  </si>
  <si>
    <t>Marca texto – 06 unid.</t>
  </si>
  <si>
    <t>Pincel para quadro branco - cx c 12</t>
  </si>
  <si>
    <t>Plástico p/ pasta catálago – 50 unid.</t>
  </si>
  <si>
    <t>Porta lápis /clips/ lembrete</t>
  </si>
  <si>
    <t>Prancheta ofício</t>
  </si>
  <si>
    <t>Quadro branco</t>
  </si>
  <si>
    <t>Quadro de avisos, cortiça, moldura em PVC</t>
  </si>
  <si>
    <t>Régua escolar grande transparente 10 unid.</t>
  </si>
  <si>
    <t>Teclado USB</t>
  </si>
  <si>
    <t>Tesoura de aço escritório</t>
  </si>
  <si>
    <t>Tesoura de picotar</t>
  </si>
  <si>
    <t>Tesoura escolar (modelo mais forte)</t>
  </si>
  <si>
    <t>Combustível - Gasolina / Álcool</t>
  </si>
  <si>
    <t>Água Sanitária, 5L</t>
  </si>
  <si>
    <t>Amaciante de roupas 2L</t>
  </si>
  <si>
    <t>Cesto de lixo externo com tampa e pedal - 100L</t>
  </si>
  <si>
    <t>Cesto de lixo para banheiro - c/ pedal - 20L</t>
  </si>
  <si>
    <t>Cloro, 5L</t>
  </si>
  <si>
    <t>Colher descartável - festa (pct c/ 50)</t>
  </si>
  <si>
    <t>Copo descartável - 200 ml – cx 2500 unid</t>
  </si>
  <si>
    <t>Desentupidor de pia</t>
  </si>
  <si>
    <t>Desentupidor de vaso sanitário</t>
  </si>
  <si>
    <t>Desinfetante bactericida - 500ml</t>
  </si>
  <si>
    <t>Desodorizador de ambiente - 360ml</t>
  </si>
  <si>
    <t xml:space="preserve">Desodorante de vaso sanitário </t>
  </si>
  <si>
    <t>Escova para limpeza em geral</t>
  </si>
  <si>
    <t>Esponja de lã de aço para limpeza – 8 unid</t>
  </si>
  <si>
    <t>Esponja dupla face – 10 unid</t>
  </si>
  <si>
    <t>Flanela para limpeza, 30x40</t>
  </si>
  <si>
    <t>Fósforo, pacote com 10 unidades</t>
  </si>
  <si>
    <t>Garfo descartável - festa (pct c/ 50)</t>
  </si>
  <si>
    <t>Guardanapos de papel (24x22 – 50 fls.)</t>
  </si>
  <si>
    <t>Inseticida (300 ml)</t>
  </si>
  <si>
    <t>Limpador Limpeza Pesada - 500 ml</t>
  </si>
  <si>
    <t>Limpador Multiuso - 500 ml</t>
  </si>
  <si>
    <t>Lustra Móveis, 500 ml</t>
  </si>
  <si>
    <t>Luva de limpeza - tarefa pesada (par)</t>
  </si>
  <si>
    <t>Pá de lixo</t>
  </si>
  <si>
    <t>Pano de chão - saco alvejado</t>
  </si>
  <si>
    <t>Pano de Prato</t>
  </si>
  <si>
    <t>Pano Multiuso – perflex – 5 unid</t>
  </si>
  <si>
    <t>Papel alumínio – rolo - 45x7,5m</t>
  </si>
  <si>
    <t>Papel Filme para embalar alimentos - 28x30m</t>
  </si>
  <si>
    <t>Papel Higiênico - pct c/ 08 de 30 mts.</t>
  </si>
  <si>
    <t>Papel Toalha para banheiro, embalagem com 1.250 folhas.</t>
  </si>
  <si>
    <t>Prato descartável - festa - festa (pct c/ 10)</t>
  </si>
  <si>
    <t>Prato descartável - refeição - festa (pct c/ 10)</t>
  </si>
  <si>
    <t>Pregador de roupa (pacote com 12 unidades)</t>
  </si>
  <si>
    <t>Rodo de limpeza</t>
  </si>
  <si>
    <t>Sabão de coco em barra - pct 5 unid</t>
  </si>
  <si>
    <t>Sabão em barra - pct 5 unid</t>
  </si>
  <si>
    <t>Sabão em pó – 5kg</t>
  </si>
  <si>
    <t>Saco plástico para lixo - 20L (rolo c/ 100)</t>
  </si>
  <si>
    <t>Saco plástico para lixo – 40L (rolo c/ 100)</t>
  </si>
  <si>
    <t>Saco plástico para lixo - 100L (rolo c/ 100)</t>
  </si>
  <si>
    <t>Saponáceo em pó - 300g</t>
  </si>
  <si>
    <t>Suporte para copo descartável - 200 ml</t>
  </si>
  <si>
    <t>Vassoura de sintetico</t>
  </si>
  <si>
    <t>Vassoura de piaçava</t>
  </si>
  <si>
    <t>Touca descartável (caixa com 100)</t>
  </si>
  <si>
    <t>Talco antisséptico para pés</t>
  </si>
  <si>
    <t>Tesoura para cortar cabelo</t>
  </si>
  <si>
    <t>Vassoura para vaso sanitário</t>
  </si>
  <si>
    <t xml:space="preserve">VALOR TOTAL </t>
  </si>
  <si>
    <t>Aparelho de pressão*</t>
  </si>
  <si>
    <t>Chinelo de Borracha - Preto</t>
  </si>
  <si>
    <t>Condicionador para cabelo - 350 ml</t>
  </si>
  <si>
    <t>Creme dental</t>
  </si>
  <si>
    <t>Curativos, caixa com 40 unidades</t>
  </si>
  <si>
    <t>Cortador de unha*</t>
  </si>
  <si>
    <t>Desodorante antitranspirante creme</t>
  </si>
  <si>
    <t>Escova de dente</t>
  </si>
  <si>
    <t>Esparadrapo - rolo</t>
  </si>
  <si>
    <t>Esponja para banho</t>
  </si>
  <si>
    <t>Fita de Micropore</t>
  </si>
  <si>
    <t>Gel de cabelo</t>
  </si>
  <si>
    <t>Hastes Flexíveis - (cx c/150 unidades)</t>
  </si>
  <si>
    <t>Pente Fino (para piolho)</t>
  </si>
  <si>
    <t>Pente Médio*</t>
  </si>
  <si>
    <t>Pomada para dores musculares</t>
  </si>
  <si>
    <t>Prestobarba masculino</t>
  </si>
  <si>
    <t>Remédio - diclofenaco (cx c/ 20)</t>
  </si>
  <si>
    <t>CARTELA</t>
  </si>
  <si>
    <t>Sabonete em barra</t>
  </si>
  <si>
    <t>Sabonete líquido - 1 lt</t>
  </si>
  <si>
    <t>Shampoo para cabelo - 350 ml</t>
  </si>
  <si>
    <t>Total</t>
  </si>
  <si>
    <t>DE SERVIÇO</t>
  </si>
  <si>
    <t>VALOR MENSAL</t>
  </si>
  <si>
    <t>VALOR ANUAL</t>
  </si>
  <si>
    <t>CUSTOS COM A MÃO-DE-OBRA:</t>
  </si>
  <si>
    <t>TRANSPORTE LEVE</t>
  </si>
  <si>
    <t>TOTAL DE LOCAÇÃO</t>
  </si>
  <si>
    <t>Análise Microbiológica da água</t>
  </si>
  <si>
    <t>Confecção de colete</t>
  </si>
  <si>
    <t>Confecção de crachá (suporte e cordão)</t>
  </si>
  <si>
    <t>Conserto em fechadura</t>
  </si>
  <si>
    <t>Cópia de chave simples</t>
  </si>
  <si>
    <t>Cópia de chave tetra</t>
  </si>
  <si>
    <t>Descupinização - Desinsentização e Desratização</t>
  </si>
  <si>
    <t>Encadernação P/ 300 fls.</t>
  </si>
  <si>
    <t>Fornecimento e Instalação, extintor de incêndio CO2 6kg e placa sinalização</t>
  </si>
  <si>
    <t>Fornecimento e Instalação, extintor de incêndio PQS 6kg e placa sinalização</t>
  </si>
  <si>
    <t>Fornecimento e Instalação, extintor de incêndio AGP - 10L e placa sinalização</t>
  </si>
  <si>
    <t>Higienização de Caixa d'agua</t>
  </si>
  <si>
    <t>Instalação de Central de Gás p/ 02 cilindros</t>
  </si>
  <si>
    <t>Locação de ônibus para passeio</t>
  </si>
  <si>
    <t>Manutenção Ar condicionado</t>
  </si>
  <si>
    <t>Manutenção e recarga de extintor de incêndio AGP - 10L</t>
  </si>
  <si>
    <t>Manutenção e recarga extintor de incêndio CO2 6kg</t>
  </si>
  <si>
    <t>Manutenção e recarga extintor de incêndio PQS 6kg</t>
  </si>
  <si>
    <t>Material gráfico - banner com acabamento</t>
  </si>
  <si>
    <t>Material gráfico – envelope timbrado</t>
  </si>
  <si>
    <t>Material gráfico – papel timbrado</t>
  </si>
  <si>
    <t>Locação de maquina e repografia (copiadora, impressora e scanner)</t>
  </si>
  <si>
    <t>Repografia - cópia P/B</t>
  </si>
  <si>
    <t>Repografia -Impressão - P/B</t>
  </si>
  <si>
    <t>Repografia - cópia colorida</t>
  </si>
  <si>
    <t>Repografia - Impressão Colorido</t>
  </si>
  <si>
    <t>Serviço de Fornecimento e instalação de alarme vídeo monitoramento, filmagem com gravação das imagens, câmeras.</t>
  </si>
  <si>
    <t>Serviço de Fornecimento e instalação de cerca elétrica</t>
  </si>
  <si>
    <t>Serviço de revelação de foto - 10x15</t>
  </si>
  <si>
    <t xml:space="preserve">Serviços Cartoriais </t>
  </si>
  <si>
    <t>Cobertor de solteiro 100% poliéster</t>
  </si>
  <si>
    <t>Capacho para portas (emborrachado)</t>
  </si>
  <si>
    <t>Piso para banheiro (tipo tapete)</t>
  </si>
  <si>
    <t xml:space="preserve">Toalha de rosto </t>
  </si>
  <si>
    <t>Toalha para mesa redonda (padrão p/ 4 cadeiras)</t>
  </si>
  <si>
    <t>Travesseiro</t>
  </si>
  <si>
    <t>Aparelho de telefone c/ chave</t>
  </si>
  <si>
    <t>Carro Térmico para alimentos - Com termostato</t>
  </si>
  <si>
    <t>Nobreak - 4 tomadas - 600VA/ 300W</t>
  </si>
  <si>
    <t>Notebook 14' 8GB</t>
  </si>
  <si>
    <t xml:space="preserve">Purificador de Agua </t>
  </si>
  <si>
    <t>Armário de aço com portas - escritório</t>
  </si>
  <si>
    <t>Armário de aço para arquivo (4 gavetas pasta suspensa)</t>
  </si>
  <si>
    <t>Armário para guardar remédios (psicotrópicos)</t>
  </si>
  <si>
    <t>Beliches</t>
  </si>
  <si>
    <t>Cadeira de escritório fixa</t>
  </si>
  <si>
    <t>Colchões de solteiro D23</t>
  </si>
  <si>
    <t>Mesa de escritório (1,20 com 2 gavetas)</t>
  </si>
  <si>
    <t>Prateleira em aço tipo estante</t>
  </si>
  <si>
    <t>Mesa Plástico</t>
  </si>
  <si>
    <t>Cadeira Plástica</t>
  </si>
  <si>
    <t>Mesa de Ping Pong</t>
  </si>
  <si>
    <t>Coifa/Exaustor</t>
  </si>
  <si>
    <t>CAPACITAÇÕES</t>
  </si>
  <si>
    <t>Conteúdos/conceitos mínimos</t>
  </si>
  <si>
    <t xml:space="preserve">Carga Horária </t>
  </si>
  <si>
    <t>VALOR * hora aula</t>
  </si>
  <si>
    <t>Teatro</t>
  </si>
  <si>
    <t>Improvisação;</t>
  </si>
  <si>
    <t>Corpo e criação;</t>
  </si>
  <si>
    <t>Jogos dramáticos;</t>
  </si>
  <si>
    <t>Ginástica respiratória;</t>
  </si>
  <si>
    <t>Composição de Peças teatrais.</t>
  </si>
  <si>
    <t xml:space="preserve">Fotografia </t>
  </si>
  <si>
    <t>Exercícios para o olhar fotográfico;</t>
  </si>
  <si>
    <t>Poesia</t>
  </si>
  <si>
    <t>Linguagem poética;</t>
  </si>
  <si>
    <t>Elementos de composição;</t>
  </si>
  <si>
    <t>Leitura de autores nacionais e estrangeiros;</t>
  </si>
  <si>
    <t>Criação de textos;</t>
  </si>
  <si>
    <t>Roda crítica.</t>
  </si>
  <si>
    <t>Pintura em tela</t>
  </si>
  <si>
    <t>Informações de materiais e seu uso;</t>
  </si>
  <si>
    <t>Teoria das Cores;</t>
  </si>
  <si>
    <t>Elaboração de trabalhos em papel e diversos materiais;</t>
  </si>
  <si>
    <t>Elaboração e composição das telas a serem pintadas;</t>
  </si>
  <si>
    <t>Passos básicos para a pintura em tela;</t>
  </si>
  <si>
    <t>Luz e Sombra;</t>
  </si>
  <si>
    <t>Texturas;</t>
  </si>
  <si>
    <t>Composição com elementos da natureza;</t>
  </si>
  <si>
    <t>Pintura com várias tipos de pigmentos.</t>
  </si>
  <si>
    <t>Jornal Mural</t>
  </si>
  <si>
    <t>Gêneros textuais;</t>
  </si>
  <si>
    <t>Produção de textos;</t>
  </si>
  <si>
    <t>Programação visual;</t>
  </si>
  <si>
    <t xml:space="preserve"> Diagramação;</t>
  </si>
  <si>
    <t>Criação de pauta;</t>
  </si>
  <si>
    <t>Reportagem.</t>
  </si>
  <si>
    <t>Informática Básica</t>
  </si>
  <si>
    <t>Sistema Operacional - Windows</t>
  </si>
  <si>
    <t>Editor de Texto - Word Fundamental</t>
  </si>
  <si>
    <t>Editor de Planilha - Excel Fundamental</t>
  </si>
  <si>
    <t>Powerpoint</t>
  </si>
  <si>
    <t xml:space="preserve">Internet </t>
  </si>
  <si>
    <t>História da Internet</t>
  </si>
  <si>
    <t>Endereços Eletrônicos: sites e e-mail</t>
  </si>
  <si>
    <t>Utlizando sites de pesquisa através dos navegadores Explorer e Mozila Firefox</t>
  </si>
  <si>
    <t>Criar e Utilizar e-mail</t>
  </si>
  <si>
    <t>Manutenção e Montagem de Computadores</t>
  </si>
  <si>
    <t>Ensina como funciona a parte física do computador o conjunto de componentes eletrônicos, circuitos integrados e placas.</t>
  </si>
  <si>
    <t>Word</t>
  </si>
  <si>
    <t xml:space="preserve">Editor de Texto - Word Fundamental </t>
  </si>
  <si>
    <t>Excel Básico</t>
  </si>
  <si>
    <t>Editor de Planilha</t>
  </si>
  <si>
    <t>Editor de efeitos Visuais</t>
  </si>
  <si>
    <t xml:space="preserve">Qualificação Profissional </t>
  </si>
  <si>
    <t>Administração</t>
  </si>
  <si>
    <t>Alimentação</t>
  </si>
  <si>
    <t>Turismo e Hospitalidade</t>
  </si>
  <si>
    <t>Construção e Reparos</t>
  </si>
  <si>
    <t>Metalmecânica</t>
  </si>
  <si>
    <t xml:space="preserve">Iniciação Profissional </t>
  </si>
  <si>
    <t xml:space="preserve">Administração  </t>
  </si>
  <si>
    <t xml:space="preserve">TOTAL </t>
  </si>
  <si>
    <t xml:space="preserve">     4.4 PASSAGENS  INTERMUNICIPAIS</t>
  </si>
  <si>
    <t>PASSAGENS URBANAS E INTERMUNICIPAIS</t>
  </si>
  <si>
    <t>ALIMENTAÇÃO</t>
  </si>
  <si>
    <t xml:space="preserve">     7.2 MATERIAL PEDAGOCICO </t>
  </si>
  <si>
    <t>MODELO 1 - COM MOTORISTA</t>
  </si>
  <si>
    <t>MODELO 2 - SEM MOTORISTA</t>
  </si>
  <si>
    <t xml:space="preserve">LOCAÇÃO DE VEICULO </t>
  </si>
  <si>
    <t>MEDICAMENTOS E OUTROS</t>
  </si>
  <si>
    <t>11. USO PESSOAL, MEDICAMENTOS E OUTROS</t>
  </si>
  <si>
    <t>10. MATERIAL DE LIMPEZA E DESCARTAVEIS</t>
  </si>
  <si>
    <r>
      <t>VEÍCULO DE PASSEIO: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
* Modelo do veículo: o modelo de fabricação mais recente existente na data de assinatura do contrato;
* Cor: branca;
*Combustível: gasolina e álcool;
*</t>
    </r>
    <r>
      <rPr>
        <b/>
        <sz val="11"/>
        <color indexed="8"/>
        <rFont val="Calibri"/>
        <family val="2"/>
      </rPr>
      <t xml:space="preserve"> Capacidade de transporte: 05 (cinco) passageiros, incluindo o motorista;</t>
    </r>
    <r>
      <rPr>
        <sz val="11"/>
        <color indexed="8"/>
        <rFont val="Calibri"/>
        <family val="2"/>
      </rPr>
      <t xml:space="preserve">
* Número de portas (com travas elétricas): 04 (quatro);
* Vidros elétricos nas 2 (duas) portas dianteiras;
* Película de proteção solar G35 com chancela;
*05 (cinco) marchas à frente e 01 (uma) à ré;
* Freios: a disco com ABS;
* Air bag Duplo;
* Pneus: radiais, inclusive o estepe;
*Potência mínima: 67 CV;
*Máxima de 99 CV;
*Direção hidráulica;
* Espelhos retrovisores internos e externos com controle interno;
* Rádio AM / FM com CD player
* Grade protetora do motor e cárter;
* Acessórios obrigatórios (cintos de segurança três pontas, tapetes, extintor, estepe, chave de roda, macaco e triângulo modelo standard);
*Ar condicionado;
*Km rodados: máximo de 5.000 km;
*Quilometragem livre e seguro total (sem qualquer franquia para pagamento pelo Estado, inclusive para casos de acidentes e roubo).
</t>
    </r>
  </si>
  <si>
    <r>
      <t>VEÍCULO DE TRANSPORTE DE PASSAGEIRO: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
*Modelo do veículo: o modelo de fabricação mais recente existente na data de assinatura do contrato;
* Cor: branca;
* Combustível: gasolina e etanol;
</t>
    </r>
    <r>
      <rPr>
        <b/>
        <sz val="11"/>
        <color indexed="8"/>
        <rFont val="Calibri"/>
        <family val="2"/>
      </rPr>
      <t>* Capacidade de transporte: de 07 passageiros, incluindo o motorista.</t>
    </r>
    <r>
      <rPr>
        <sz val="11"/>
        <color indexed="8"/>
        <rFont val="Calibri"/>
        <family val="2"/>
      </rPr>
      <t xml:space="preserve">
* Película de proteção solar G35 com chancela;
* Potência mínima: 85 CV;
* Máxima de 135 CV
* Freios: a disco com ABS;
* Air bag Duplo;
* Ar condicionado;
* Portas laterais traseiras deslizantes
* Pneus: radiais, inclusive o estepe;
* Espelhos retrovisores internos e externos;
* Rádio AM / FM com CD player;
* Grade protetora do motor e cárter
* Acessórios obrigatórios (cintos de segurança, tapetes, extintor, estepe, chave de roda, macaco e triângulo modelo standard);
* Km rodados: máximo de 5.000 km;
* Quilometragem livre e seguro total (sem qualquer franquia para pagamento pelo Estado, inclusive para casos de acidentes e roubo).</t>
    </r>
  </si>
  <si>
    <t>Cadeira de escritório giratória sem braço</t>
  </si>
  <si>
    <t>Mesa redonda escritório para 4 lugares</t>
  </si>
  <si>
    <t xml:space="preserve">      3.3 GÁS 45KG (2 UNID) CILINDRO</t>
  </si>
  <si>
    <t>Violão</t>
  </si>
  <si>
    <t>Atabaque</t>
  </si>
  <si>
    <t>Pandeiro</t>
  </si>
  <si>
    <t>Berinbal</t>
  </si>
  <si>
    <t>MICOCOMPUTADOR - 23" - com Office</t>
  </si>
  <si>
    <t xml:space="preserve">MICOCOMPUTADOR  - </t>
  </si>
  <si>
    <t>Cama</t>
  </si>
  <si>
    <t>Estação de trabalho 6 lugares</t>
  </si>
  <si>
    <t>Armário de aço patreleira</t>
  </si>
  <si>
    <t>Maquina de coortar cabelo</t>
  </si>
  <si>
    <t>Forno eletrico Industrial</t>
  </si>
  <si>
    <t>Mesa simples para computador</t>
  </si>
  <si>
    <t>Guarda Roupa - 2 portas/4gav</t>
  </si>
  <si>
    <t>Datashow</t>
  </si>
  <si>
    <t>Servidor</t>
  </si>
  <si>
    <t>Abridor de lata (comum)</t>
  </si>
  <si>
    <t>Açucareiro (médio plástico)</t>
  </si>
  <si>
    <t>Afiador de carne (pedra - comum)</t>
  </si>
  <si>
    <t>Bacia plástica 2L</t>
  </si>
  <si>
    <t>Batedor de carne (grande e forte)</t>
  </si>
  <si>
    <t>Batedor de ovo</t>
  </si>
  <si>
    <t>Boleira redonda com tampa (Grande, mesmo tamanho que a forma do pudim)</t>
  </si>
  <si>
    <t>Boleira retangular com tampa 40x30</t>
  </si>
  <si>
    <t>Bomboniere de vidro (VIDRO GROSSO)</t>
  </si>
  <si>
    <t>Caneca esmaltada</t>
  </si>
  <si>
    <t>Coador de café grande</t>
  </si>
  <si>
    <t>Colher de poliuretano grande (resistente até 200 graus) - cabo longo</t>
  </si>
  <si>
    <t>Cortador de legumes - grande de chão (GENI)</t>
  </si>
  <si>
    <t>Cubas de alumínio grande com tampa</t>
  </si>
  <si>
    <t>Descanso de panelas grande</t>
  </si>
  <si>
    <t>Escorredor de macarrão grande 33cm</t>
  </si>
  <si>
    <t>Espátula pequena – silicone</t>
  </si>
  <si>
    <t>Espremedor de batatas - industrial - grande resistente</t>
  </si>
  <si>
    <t>Faca de carne - média</t>
  </si>
  <si>
    <t>Faca de carne - grande</t>
  </si>
  <si>
    <t>Faca de pão - grande</t>
  </si>
  <si>
    <t>Forma de gelo - plástico resistente</t>
  </si>
  <si>
    <t>Forma de pudim grande</t>
  </si>
  <si>
    <t>Frigideira antiaderente média - 40 cm - funda</t>
  </si>
  <si>
    <t>Frigideira antiaderente pequena - 20cm</t>
  </si>
  <si>
    <t>Frigideira antiaderente pequena - 30cm</t>
  </si>
  <si>
    <t>Funil médio</t>
  </si>
  <si>
    <t>Garrafão térmico grande com torneira</t>
  </si>
  <si>
    <t>Jarra para suco grande de vidro</t>
  </si>
  <si>
    <t>Jarra para suco grande de plástico</t>
  </si>
  <si>
    <t>Lixeira área externa com pedal - 100L</t>
  </si>
  <si>
    <t>Luva térmica par</t>
  </si>
  <si>
    <t>Pá de lixo cabo grande - alumínio</t>
  </si>
  <si>
    <t xml:space="preserve">Panela de pressão  4,5 Lts </t>
  </si>
  <si>
    <t>Panela de pressão - 10 lts</t>
  </si>
  <si>
    <t>Peneira pequena</t>
  </si>
  <si>
    <t>Pilão - grande e forte</t>
  </si>
  <si>
    <t>Porta condimentos - médio</t>
  </si>
  <si>
    <t>Porta azeite, vinagre e sal (jogo com 3)</t>
  </si>
  <si>
    <t>Porta Mantimentos</t>
  </si>
  <si>
    <t>Porta coador de café grande</t>
  </si>
  <si>
    <t>Prato de refeição</t>
  </si>
  <si>
    <t xml:space="preserve">Ralador </t>
  </si>
  <si>
    <t>Saleiro - plástico resistente</t>
  </si>
  <si>
    <t>Socador de alho - (não pode ser de madeira)</t>
  </si>
  <si>
    <t>Suporte para coador</t>
  </si>
  <si>
    <t>Suporte para copo descartável</t>
  </si>
  <si>
    <t>Suporte para papel toalha</t>
  </si>
  <si>
    <t>Suporte para sabonete líquido</t>
  </si>
  <si>
    <t xml:space="preserve">Suporte para sabonete alcool gel </t>
  </si>
  <si>
    <t>Tábua de carne em poliuretano - 30cm</t>
  </si>
  <si>
    <t>Tábua de carne em poliuretano - 40cm</t>
  </si>
  <si>
    <t>Tabuleiro redondo - 30 cm</t>
  </si>
  <si>
    <t>Tabuleiro redondo - 40 cm</t>
  </si>
  <si>
    <t>vasilhame de plástico c/ tampa pequeno - retangular ( 5 litros)</t>
  </si>
  <si>
    <t>Vasilhames de plástico c/ tampa médio retangular ( 10 litros)</t>
  </si>
  <si>
    <t>Vasilhames plástico c/ tampa grande retangular ( 20 litros)</t>
  </si>
  <si>
    <t xml:space="preserve">Xícara com pires </t>
  </si>
  <si>
    <t>Faca Eletrica</t>
  </si>
  <si>
    <t>Serviços Licitatorios</t>
  </si>
  <si>
    <t>3 CASA</t>
  </si>
  <si>
    <t>ANUAL</t>
  </si>
  <si>
    <t>QUANT. Ano</t>
  </si>
  <si>
    <t>MATERIAL DE LIMPEZA E DESCARTAVEIS - 3 casa</t>
  </si>
  <si>
    <t>Clipes niquelados nº 2/0 – cx 100 unid</t>
  </si>
  <si>
    <t>Serviço Juridico</t>
  </si>
  <si>
    <t>SERVIÇO DE TERCEIROS - PESSOA JURIDICA - 3 casa anual</t>
  </si>
  <si>
    <t>Material de Consumo - Utensílios e Acessórios 3 casa anual</t>
  </si>
  <si>
    <t>Material Permanente - 3 casas anual</t>
  </si>
  <si>
    <t xml:space="preserve">15. UTENSILIOS </t>
  </si>
  <si>
    <t>PASSAGENS INTERMUNICIPAIS (45 adolescentes)</t>
  </si>
  <si>
    <t>Lanche Externo Integral</t>
  </si>
  <si>
    <t>Lanche Externo Parcial</t>
  </si>
  <si>
    <t>Lanche Familiar</t>
  </si>
  <si>
    <t>Alimentação Complementar 1</t>
  </si>
  <si>
    <t>Alimentação Complementar 2</t>
  </si>
  <si>
    <t>Ventilador 60cm</t>
  </si>
  <si>
    <t>FALTA TIRAR</t>
  </si>
  <si>
    <t>POR CASA</t>
  </si>
  <si>
    <t>Aquisição de livros paradidáticos</t>
  </si>
  <si>
    <t>Aquisição de livros diversos</t>
  </si>
  <si>
    <t xml:space="preserve">     7.1 LIVROS DIDATICO</t>
  </si>
  <si>
    <t>Fogão padrão - 4 bocas</t>
  </si>
  <si>
    <t>Microfone com fio</t>
  </si>
  <si>
    <t>Armário vestiário aço(24 portas)</t>
  </si>
  <si>
    <t>Jaleco - Tecnico</t>
  </si>
  <si>
    <t>Material de Consumo - Livros Didáticos</t>
  </si>
  <si>
    <t>MANUTENÇÃO E CONSERVAÇÃO PREDIAL</t>
  </si>
  <si>
    <t>Material Pedagógico - 3 casa</t>
  </si>
  <si>
    <t>Material de Oficina - 3 casas</t>
  </si>
  <si>
    <t>Material de Expediente - 3 residencias</t>
  </si>
  <si>
    <t>Combustível</t>
  </si>
  <si>
    <t xml:space="preserve">Uso Pessoal, Medicamentos e Outros - 3 casas </t>
  </si>
  <si>
    <t>Confecção de Camisa - UNIFORME EMPREGADOS (2 POR CADA)</t>
  </si>
  <si>
    <t>TOTAL 1 unid</t>
  </si>
  <si>
    <t>TOTAL - 02 veiculo</t>
  </si>
  <si>
    <t>Ponto eletrônico</t>
  </si>
  <si>
    <t>Assesoria Contábil</t>
  </si>
  <si>
    <t>Auditória Externa</t>
  </si>
  <si>
    <t>Exame admissional, periodico, demissional</t>
  </si>
  <si>
    <t>Rack Televisão</t>
  </si>
  <si>
    <t>Material de Consumo - Cama, Mesa e Banho - 3 CASA</t>
  </si>
  <si>
    <t>VALE SOCIAL ¹</t>
  </si>
  <si>
    <t>Emassamento de paredes e forros, com duas demãos de massa à base de PVA, marcas de referência Suvinil, Coral ou Metalatex</t>
  </si>
  <si>
    <t>Pintura com tinta látex PVA, marcas de referência Suvinil, Coral ou Metalatex, inclusive selador, em paredes e forros, a duas demãos</t>
  </si>
  <si>
    <t>Cobertura nova de telhas onduladas de fibrocimento 6.0mm, inclusive cumeeiras e acessórios de fixação</t>
  </si>
  <si>
    <t>Alvenaria de blocos de concreto 9x19x39cm</t>
  </si>
  <si>
    <t>Hidráulica (Revisões e reparos em torneiras e registros, caixas de descarga, torneiras de bóia)</t>
  </si>
  <si>
    <t>Elétrica (Revisões e repareos de Interruptores, tomadas, rede eletrica em geral)</t>
  </si>
  <si>
    <t>Apontador c/ depósito - caixa: 24 unid.</t>
  </si>
  <si>
    <t>Borracha branca - capa de plástico - cx 20 unid.</t>
  </si>
  <si>
    <t>Caixa de arquivo morto em polionda – 50 unid</t>
  </si>
  <si>
    <t>Cartucho – colorido</t>
  </si>
  <si>
    <t>Elástico látex amarelo pct 100 g nº 18</t>
  </si>
  <si>
    <t>Fita adesiva transparente 19mm x 50m – cx 20 unid.</t>
  </si>
  <si>
    <t>Fita adesiva larga 45mm x 40m – pct 4 unid.</t>
  </si>
  <si>
    <t>Fita crepe 18mm x 50m – pct 06 unid.</t>
  </si>
  <si>
    <t>Livro Ata com 200 folhas</t>
  </si>
  <si>
    <t>Lápis de cor c/06 unidades</t>
  </si>
  <si>
    <t xml:space="preserve">Extrator de grampo 12 unid </t>
  </si>
  <si>
    <t>Cola quente em bastão – 50g  - c/ 12 unid</t>
  </si>
  <si>
    <t>Apito + Corda</t>
  </si>
  <si>
    <t>BLC</t>
  </si>
  <si>
    <t>Papel Flipchart - 50 fls.</t>
  </si>
  <si>
    <t>Fitilho - Cores variadas 50 m cx 10 unid</t>
  </si>
  <si>
    <t>EVA - cores diversas 600mmx400mm cx 10 unid</t>
  </si>
  <si>
    <t>Papel de seda - cores variadas – 100fls</t>
  </si>
  <si>
    <t>Papel Micro-ondulado – 10 fls</t>
  </si>
  <si>
    <t>Pincel para pintura em tela nº 2 – 3 unid</t>
  </si>
  <si>
    <t xml:space="preserve"> VALOR UNITÁRIO</t>
  </si>
  <si>
    <t>Caixa MDF - 15x15x07cm</t>
  </si>
  <si>
    <t>Caixa MDF - 20x15x07cm</t>
  </si>
  <si>
    <t>Caixa MDF - 33x19x10</t>
  </si>
  <si>
    <t>Álcool em Gel, 500 gr</t>
  </si>
  <si>
    <t>Balde plástico – 10L</t>
  </si>
  <si>
    <t>Detergente líquido – 5L</t>
  </si>
  <si>
    <t>Algodão 100 gr</t>
  </si>
  <si>
    <t>Fio dental 100m</t>
  </si>
  <si>
    <t>Palito de dente - cx 200 unid</t>
  </si>
  <si>
    <t>Protetor Solar, FPS 60 (equipe externa)</t>
  </si>
  <si>
    <t>Repelente - 200 ml</t>
  </si>
  <si>
    <t>Soro fisiológico - 500ml</t>
  </si>
  <si>
    <t>Spray Antisséptico - 30 ml</t>
  </si>
  <si>
    <t>Talco antisséptico - 200 gr</t>
  </si>
  <si>
    <t xml:space="preserve">Agua boricada </t>
  </si>
  <si>
    <t>Agua oxigenada 10 vl - 1L</t>
  </si>
  <si>
    <t>Remédio - tylenol (cartela c/ 20)</t>
  </si>
  <si>
    <t>Luva cirúrgica - cx.c/100 unid -  nº 7,5</t>
  </si>
  <si>
    <t>Assadeira Alumínio (Tabuleiro)  40x30 profunda - INOX</t>
  </si>
  <si>
    <t>Bacia plástica 7L</t>
  </si>
  <si>
    <t>Bandeja plástica 275mm x 400mm</t>
  </si>
  <si>
    <t>Bisnagas de Plástico ( 2 unid catchup e maionese)</t>
  </si>
  <si>
    <t>Colher de alimentação (de sopa) - Inox - 12pç</t>
  </si>
  <si>
    <t>Colher grande - servir - Inox</t>
  </si>
  <si>
    <t>Concha p/ feijão média - Inox</t>
  </si>
  <si>
    <t>Copo de vidro - cx 06 unid</t>
  </si>
  <si>
    <t>Escorredor de prato - plástico forte - Inox</t>
  </si>
  <si>
    <t>Escumadeira grande - cabo longo - Inox</t>
  </si>
  <si>
    <t>Faca para refeição  -  - Inox - 12pç</t>
  </si>
  <si>
    <t>Forma de pizza - 40 cm</t>
  </si>
  <si>
    <t>Tabuleiro de Assar - Retangular</t>
  </si>
  <si>
    <t>Garfo de refeição - Inox - 12pç</t>
  </si>
  <si>
    <t>Garrafa de café ( Para café - chá - leite ) - 1L</t>
  </si>
  <si>
    <t xml:space="preserve">Panela de pressão - 20 lts </t>
  </si>
  <si>
    <t>Panela grande - média - Inox</t>
  </si>
  <si>
    <t>Panela grande - pequena - Inox</t>
  </si>
  <si>
    <t>Pegador de salada - Inox</t>
  </si>
  <si>
    <t>Peneira grande - Inox</t>
  </si>
  <si>
    <t>Porta mantimentos - Plástico - P/M/G)</t>
  </si>
  <si>
    <t>Colcha de Piquet - Solteiro - 2,20m x 1,50m</t>
  </si>
  <si>
    <t>Fronha - 100% algodão</t>
  </si>
  <si>
    <t>Lençol solteiro com elástico - 180 fios</t>
  </si>
  <si>
    <t>Toalha de banho -Felpuda - 100% algodão</t>
  </si>
  <si>
    <t xml:space="preserve">Confecção de carimbo - Automático </t>
  </si>
  <si>
    <t>Fornecimento e instalação de porta divisória - m² (cobradiça/fechadura)</t>
  </si>
  <si>
    <t xml:space="preserve">Serviço de fornecimento e instalação de divisória 80x210 - m² </t>
  </si>
  <si>
    <t>Serviço de instalação/fornecimento de persiana m² - Vertical</t>
  </si>
  <si>
    <t>Serviço de revelação de foto - 3x4 (8 fotos)</t>
  </si>
  <si>
    <t>Serviço Instalação de grade - m²</t>
  </si>
  <si>
    <t>Forno de Microondas 27 Lt</t>
  </si>
  <si>
    <t>Ar Condicionado 9.000 btus</t>
  </si>
  <si>
    <t>Câmera Fotográfica Digital – 20,1MP – 32X ZOOM</t>
  </si>
  <si>
    <t>Máquina de lavar e secar roupa - 16 kg</t>
  </si>
  <si>
    <t xml:space="preserve">Televisor 42” </t>
  </si>
  <si>
    <t>Suporte para TV</t>
  </si>
  <si>
    <t>Antena digital</t>
  </si>
  <si>
    <t>Freezer - Horizontal 220 Lt</t>
  </si>
  <si>
    <t>Refrigerador – 427 Lt</t>
  </si>
  <si>
    <t>Liquidificador - 400w</t>
  </si>
  <si>
    <t>Caixa de Som Amplificada e Radio e Microfone</t>
  </si>
  <si>
    <t>Roteador wireless</t>
  </si>
  <si>
    <t>Jogo de estofado (3/2 lugares) tecido</t>
  </si>
  <si>
    <r>
      <rPr>
        <b/>
        <sz val="11"/>
        <color indexed="8"/>
        <rFont val="Arial"/>
        <family val="2"/>
      </rPr>
      <t>CONSIDERAÇÕES:</t>
    </r>
    <r>
      <rPr>
        <sz val="11"/>
        <color indexed="8"/>
        <rFont val="Arial"/>
        <family val="2"/>
      </rPr>
      <t xml:space="preserve">
</t>
    </r>
  </si>
  <si>
    <t>CUSTO TOTAL</t>
  </si>
  <si>
    <t xml:space="preserve">Almoço </t>
  </si>
  <si>
    <t>Jantar</t>
  </si>
  <si>
    <t>ANEXO XVII – TABELAS REFERENCIAIS DE COMPOSIÇÃO DE CUSTO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</si>
</sst>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dd/mm/yy"/>
    <numFmt numFmtId="166" formatCode="[$R$-416]\ #,##0.00;[Red]\-[$R$-416]\ #,##0.00"/>
    <numFmt numFmtId="167" formatCode="_-* #,##0.00_-;\-* #,##0.00_-;_-* \-??_-;_-@_-"/>
    <numFmt numFmtId="168" formatCode="mm/yy"/>
    <numFmt numFmtId="169" formatCode="mmm/yyyy"/>
    <numFmt numFmtId="170" formatCode="[$R$-416]\ #,##0.00;\-[$R$-416]\ #,##0.00"/>
    <numFmt numFmtId="171" formatCode="_-&quot;R$ &quot;* #,##0.00_-;&quot;-R$ &quot;* #,##0.00_-;_-&quot;R$ &quot;* \-??_-;_-@_-"/>
    <numFmt numFmtId="172" formatCode="&quot;R$ &quot;#,##0.00;[Red]&quot;-R$ &quot;#,##0.00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dd\,\ d&quot; de &quot;mmmm&quot; de &quot;yyyy"/>
    <numFmt numFmtId="179" formatCode="&quot;R$&quot;\ #,##0.00"/>
    <numFmt numFmtId="180" formatCode="#,##0.00;[Red]#,##0.00"/>
    <numFmt numFmtId="181" formatCode="&quot;R$&quot;\ #,##0.000"/>
    <numFmt numFmtId="182" formatCode="&quot;R$ &quot;#,##0;&quot;-R$ &quot;#,##0"/>
    <numFmt numFmtId="183" formatCode="#,##0.0"/>
    <numFmt numFmtId="184" formatCode="0.000%"/>
    <numFmt numFmtId="185" formatCode="0.0%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8"/>
      <name val="Calibri"/>
      <family val="2"/>
    </font>
    <font>
      <b/>
      <sz val="12"/>
      <name val="Arial Narrow"/>
      <family val="2"/>
    </font>
    <font>
      <u val="single"/>
      <sz val="11"/>
      <color indexed="20"/>
      <name val="Calibri"/>
      <family val="2"/>
    </font>
    <font>
      <sz val="11"/>
      <color indexed="10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" fillId="22" borderId="0" applyNumberFormat="0" applyBorder="0" applyAlignment="0" applyProtection="0"/>
    <xf numFmtId="0" fontId="42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7" fontId="1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25" fillId="0" borderId="0" xfId="44" applyFont="1">
      <alignment/>
      <protection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vertical="top" wrapText="1"/>
    </xf>
    <xf numFmtId="164" fontId="0" fillId="0" borderId="10" xfId="0" applyNumberFormat="1" applyBorder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 wrapText="1"/>
    </xf>
    <xf numFmtId="0" fontId="27" fillId="24" borderId="0" xfId="0" applyFont="1" applyFill="1" applyAlignment="1">
      <alignment wrapText="1"/>
    </xf>
    <xf numFmtId="0" fontId="27" fillId="24" borderId="0" xfId="0" applyFont="1" applyFill="1" applyAlignment="1">
      <alignment horizontal="left" wrapText="1"/>
    </xf>
    <xf numFmtId="165" fontId="27" fillId="24" borderId="0" xfId="0" applyNumberFormat="1" applyFont="1" applyFill="1" applyAlignment="1">
      <alignment wrapText="1"/>
    </xf>
    <xf numFmtId="0" fontId="28" fillId="0" borderId="0" xfId="0" applyFont="1" applyFill="1" applyAlignment="1">
      <alignment wrapText="1"/>
    </xf>
    <xf numFmtId="0" fontId="27" fillId="16" borderId="0" xfId="0" applyFont="1" applyFill="1" applyAlignment="1">
      <alignment wrapText="1"/>
    </xf>
    <xf numFmtId="0" fontId="27" fillId="0" borderId="0" xfId="0" applyFont="1" applyAlignment="1">
      <alignment horizontal="right" wrapText="1"/>
    </xf>
    <xf numFmtId="0" fontId="30" fillId="0" borderId="0" xfId="0" applyFont="1" applyAlignment="1">
      <alignment/>
    </xf>
    <xf numFmtId="0" fontId="29" fillId="14" borderId="10" xfId="0" applyFont="1" applyFill="1" applyBorder="1" applyAlignment="1">
      <alignment horizontal="center" vertical="center"/>
    </xf>
    <xf numFmtId="0" fontId="29" fillId="1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9" fillId="25" borderId="10" xfId="0" applyFont="1" applyFill="1" applyBorder="1" applyAlignment="1">
      <alignment horizontal="center" vertical="center" wrapText="1"/>
    </xf>
    <xf numFmtId="164" fontId="30" fillId="0" borderId="10" xfId="0" applyNumberFormat="1" applyFont="1" applyBorder="1" applyAlignment="1">
      <alignment/>
    </xf>
    <xf numFmtId="164" fontId="29" fillId="26" borderId="10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29" fillId="14" borderId="11" xfId="0" applyFont="1" applyFill="1" applyBorder="1" applyAlignment="1">
      <alignment horizontal="center" vertical="center"/>
    </xf>
    <xf numFmtId="0" fontId="29" fillId="1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172" fontId="30" fillId="0" borderId="11" xfId="0" applyNumberFormat="1" applyFont="1" applyBorder="1" applyAlignment="1">
      <alignment horizontal="center" vertical="center"/>
    </xf>
    <xf numFmtId="171" fontId="29" fillId="0" borderId="11" xfId="0" applyNumberFormat="1" applyFont="1" applyBorder="1" applyAlignment="1">
      <alignment vertical="center" wrapText="1"/>
    </xf>
    <xf numFmtId="0" fontId="30" fillId="0" borderId="11" xfId="44" applyFont="1" applyBorder="1" applyAlignment="1">
      <alignment horizontal="center" vertical="center"/>
      <protection/>
    </xf>
    <xf numFmtId="44" fontId="27" fillId="27" borderId="0" xfId="0" applyNumberFormat="1" applyFont="1" applyFill="1" applyAlignment="1">
      <alignment wrapText="1"/>
    </xf>
    <xf numFmtId="44" fontId="27" fillId="24" borderId="0" xfId="0" applyNumberFormat="1" applyFont="1" applyFill="1" applyAlignment="1">
      <alignment wrapText="1"/>
    </xf>
    <xf numFmtId="44" fontId="28" fillId="0" borderId="0" xfId="0" applyNumberFormat="1" applyFont="1" applyAlignment="1">
      <alignment wrapText="1"/>
    </xf>
    <xf numFmtId="44" fontId="27" fillId="0" borderId="0" xfId="0" applyNumberFormat="1" applyFont="1" applyFill="1" applyAlignment="1">
      <alignment wrapText="1"/>
    </xf>
    <xf numFmtId="44" fontId="27" fillId="16" borderId="0" xfId="0" applyNumberFormat="1" applyFont="1" applyFill="1" applyAlignment="1">
      <alignment wrapText="1"/>
    </xf>
    <xf numFmtId="0" fontId="31" fillId="0" borderId="0" xfId="0" applyFont="1" applyAlignment="1">
      <alignment/>
    </xf>
    <xf numFmtId="0" fontId="29" fillId="28" borderId="11" xfId="44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64" fontId="22" fillId="16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right"/>
    </xf>
    <xf numFmtId="164" fontId="18" fillId="0" borderId="0" xfId="0" applyNumberFormat="1" applyFont="1" applyBorder="1" applyAlignment="1">
      <alignment/>
    </xf>
    <xf numFmtId="0" fontId="29" fillId="29" borderId="11" xfId="44" applyFont="1" applyFill="1" applyBorder="1" applyAlignment="1">
      <alignment horizontal="center" vertical="center" wrapText="1"/>
      <protection/>
    </xf>
    <xf numFmtId="0" fontId="30" fillId="0" borderId="11" xfId="44" applyFont="1" applyFill="1" applyBorder="1" applyAlignment="1">
      <alignment horizontal="center" vertical="center"/>
      <protection/>
    </xf>
    <xf numFmtId="0" fontId="30" fillId="0" borderId="11" xfId="44" applyFont="1" applyFill="1" applyBorder="1" applyAlignment="1">
      <alignment vertical="center" wrapText="1"/>
      <protection/>
    </xf>
    <xf numFmtId="171" fontId="30" fillId="0" borderId="11" xfId="44" applyNumberFormat="1" applyFont="1" applyFill="1" applyBorder="1" applyAlignment="1">
      <alignment horizontal="center" vertical="center"/>
      <protection/>
    </xf>
    <xf numFmtId="171" fontId="30" fillId="0" borderId="11" xfId="44" applyNumberFormat="1" applyFont="1" applyFill="1" applyBorder="1" applyAlignment="1">
      <alignment vertical="center"/>
      <protection/>
    </xf>
    <xf numFmtId="0" fontId="30" fillId="0" borderId="11" xfId="44" applyFont="1" applyFill="1" applyBorder="1" applyAlignment="1">
      <alignment horizontal="left" vertical="center" wrapText="1"/>
      <protection/>
    </xf>
    <xf numFmtId="0" fontId="31" fillId="0" borderId="11" xfId="44" applyFont="1" applyFill="1" applyBorder="1" applyAlignment="1">
      <alignment horizontal="left" vertical="center" wrapText="1"/>
      <protection/>
    </xf>
    <xf numFmtId="0" fontId="30" fillId="0" borderId="11" xfId="44" applyFont="1" applyFill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30" fillId="0" borderId="11" xfId="44" applyFont="1" applyFill="1" applyBorder="1" applyAlignment="1">
      <alignment horizontal="left" vertical="center"/>
      <protection/>
    </xf>
    <xf numFmtId="43" fontId="0" fillId="0" borderId="0" xfId="0" applyNumberFormat="1" applyAlignment="1">
      <alignment/>
    </xf>
    <xf numFmtId="0" fontId="22" fillId="3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right"/>
    </xf>
    <xf numFmtId="179" fontId="30" fillId="0" borderId="0" xfId="0" applyNumberFormat="1" applyFont="1" applyAlignment="1">
      <alignment/>
    </xf>
    <xf numFmtId="179" fontId="30" fillId="0" borderId="13" xfId="0" applyNumberFormat="1" applyFont="1" applyBorder="1" applyAlignment="1">
      <alignment/>
    </xf>
    <xf numFmtId="164" fontId="22" fillId="31" borderId="10" xfId="0" applyNumberFormat="1" applyFont="1" applyFill="1" applyBorder="1" applyAlignment="1">
      <alignment horizontal="right"/>
    </xf>
    <xf numFmtId="171" fontId="29" fillId="32" borderId="10" xfId="0" applyNumberFormat="1" applyFont="1" applyFill="1" applyBorder="1" applyAlignment="1">
      <alignment vertical="center" wrapText="1"/>
    </xf>
    <xf numFmtId="44" fontId="23" fillId="0" borderId="0" xfId="0" applyNumberFormat="1" applyFont="1" applyAlignment="1">
      <alignment/>
    </xf>
    <xf numFmtId="0" fontId="29" fillId="26" borderId="0" xfId="0" applyFont="1" applyFill="1" applyBorder="1" applyAlignment="1">
      <alignment horizontal="center"/>
    </xf>
    <xf numFmtId="164" fontId="29" fillId="26" borderId="0" xfId="0" applyNumberFormat="1" applyFont="1" applyFill="1" applyBorder="1" applyAlignment="1">
      <alignment/>
    </xf>
    <xf numFmtId="164" fontId="29" fillId="25" borderId="11" xfId="0" applyNumberFormat="1" applyFont="1" applyFill="1" applyBorder="1" applyAlignment="1">
      <alignment/>
    </xf>
    <xf numFmtId="4" fontId="29" fillId="33" borderId="11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23" fillId="0" borderId="0" xfId="0" applyFont="1" applyAlignment="1">
      <alignment horizontal="right"/>
    </xf>
    <xf numFmtId="0" fontId="23" fillId="34" borderId="0" xfId="0" applyFont="1" applyFill="1" applyAlignment="1">
      <alignment horizontal="right"/>
    </xf>
    <xf numFmtId="0" fontId="30" fillId="33" borderId="11" xfId="44" applyFont="1" applyFill="1" applyBorder="1" applyAlignment="1">
      <alignment vertical="center" wrapText="1"/>
      <protection/>
    </xf>
    <xf numFmtId="0" fontId="22" fillId="14" borderId="11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71" fontId="21" fillId="0" borderId="11" xfId="0" applyNumberFormat="1" applyFont="1" applyBorder="1" applyAlignment="1">
      <alignment horizontal="center" vertical="center"/>
    </xf>
    <xf numFmtId="171" fontId="21" fillId="0" borderId="11" xfId="0" applyNumberFormat="1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30" borderId="11" xfId="44" applyFont="1" applyFill="1" applyBorder="1" applyAlignment="1">
      <alignment vertical="center"/>
      <protection/>
    </xf>
    <xf numFmtId="0" fontId="21" fillId="0" borderId="11" xfId="44" applyFont="1" applyBorder="1" applyAlignment="1">
      <alignment horizontal="center" vertical="center"/>
      <protection/>
    </xf>
    <xf numFmtId="171" fontId="21" fillId="0" borderId="11" xfId="44" applyNumberFormat="1" applyFont="1" applyBorder="1" applyAlignment="1">
      <alignment horizontal="center" vertical="center"/>
      <protection/>
    </xf>
    <xf numFmtId="0" fontId="21" fillId="0" borderId="11" xfId="44" applyFont="1" applyBorder="1" applyAlignment="1">
      <alignment vertical="center" wrapText="1"/>
      <protection/>
    </xf>
    <xf numFmtId="0" fontId="21" fillId="30" borderId="11" xfId="44" applyFont="1" applyFill="1" applyBorder="1" applyAlignment="1">
      <alignment vertical="center" wrapText="1"/>
      <protection/>
    </xf>
    <xf numFmtId="0" fontId="22" fillId="35" borderId="11" xfId="0" applyFont="1" applyFill="1" applyBorder="1" applyAlignment="1">
      <alignment horizontal="center" vertical="center"/>
    </xf>
    <xf numFmtId="44" fontId="21" fillId="0" borderId="11" xfId="0" applyNumberFormat="1" applyFont="1" applyBorder="1" applyAlignment="1">
      <alignment/>
    </xf>
    <xf numFmtId="0" fontId="21" fillId="30" borderId="11" xfId="0" applyFont="1" applyFill="1" applyBorder="1" applyAlignment="1">
      <alignment horizontal="center" vertical="center"/>
    </xf>
    <xf numFmtId="171" fontId="21" fillId="30" borderId="11" xfId="0" applyNumberFormat="1" applyFont="1" applyFill="1" applyBorder="1" applyAlignment="1">
      <alignment horizontal="center" vertical="center"/>
    </xf>
    <xf numFmtId="44" fontId="21" fillId="32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171" fontId="21" fillId="0" borderId="11" xfId="0" applyNumberFormat="1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vertical="center" wrapText="1"/>
    </xf>
    <xf numFmtId="0" fontId="21" fillId="30" borderId="11" xfId="0" applyFont="1" applyFill="1" applyBorder="1" applyAlignment="1">
      <alignment vertical="center"/>
    </xf>
    <xf numFmtId="171" fontId="22" fillId="0" borderId="11" xfId="0" applyNumberFormat="1" applyFont="1" applyBorder="1" applyAlignment="1">
      <alignment vertical="center"/>
    </xf>
    <xf numFmtId="0" fontId="30" fillId="0" borderId="11" xfId="44" applyFont="1" applyBorder="1" applyAlignment="1">
      <alignment vertical="center"/>
      <protection/>
    </xf>
    <xf numFmtId="0" fontId="30" fillId="30" borderId="11" xfId="44" applyFont="1" applyFill="1" applyBorder="1" applyAlignment="1">
      <alignment horizontal="center" vertical="center"/>
      <protection/>
    </xf>
    <xf numFmtId="171" fontId="30" fillId="30" borderId="11" xfId="44" applyNumberFormat="1" applyFont="1" applyFill="1" applyBorder="1" applyAlignment="1">
      <alignment horizontal="center" vertical="center"/>
      <protection/>
    </xf>
    <xf numFmtId="171" fontId="29" fillId="0" borderId="11" xfId="44" applyNumberFormat="1" applyFont="1" applyBorder="1" applyAlignment="1">
      <alignment vertical="center"/>
      <protection/>
    </xf>
    <xf numFmtId="164" fontId="22" fillId="31" borderId="11" xfId="0" applyNumberFormat="1" applyFont="1" applyFill="1" applyBorder="1" applyAlignment="1">
      <alignment horizontal="right"/>
    </xf>
    <xf numFmtId="171" fontId="29" fillId="32" borderId="11" xfId="0" applyNumberFormat="1" applyFont="1" applyFill="1" applyBorder="1" applyAlignment="1">
      <alignment vertical="center" wrapText="1"/>
    </xf>
    <xf numFmtId="0" fontId="21" fillId="0" borderId="0" xfId="44" applyFont="1">
      <alignment/>
      <protection/>
    </xf>
    <xf numFmtId="0" fontId="21" fillId="0" borderId="0" xfId="44" applyFont="1" applyAlignment="1">
      <alignment horizontal="right"/>
      <protection/>
    </xf>
    <xf numFmtId="0" fontId="22" fillId="28" borderId="11" xfId="44" applyFont="1" applyFill="1" applyBorder="1" applyAlignment="1">
      <alignment horizontal="center" vertical="center"/>
      <protection/>
    </xf>
    <xf numFmtId="0" fontId="22" fillId="28" borderId="11" xfId="44" applyFont="1" applyFill="1" applyBorder="1" applyAlignment="1">
      <alignment horizontal="center" vertical="center" wrapText="1"/>
      <protection/>
    </xf>
    <xf numFmtId="0" fontId="21" fillId="0" borderId="11" xfId="44" applyFont="1" applyBorder="1" applyAlignment="1">
      <alignment horizontal="center" vertical="center" wrapText="1"/>
      <protection/>
    </xf>
    <xf numFmtId="0" fontId="21" fillId="0" borderId="11" xfId="44" applyFont="1" applyBorder="1" applyAlignment="1">
      <alignment horizontal="justify" vertical="center" wrapText="1"/>
      <protection/>
    </xf>
    <xf numFmtId="0" fontId="21" fillId="30" borderId="11" xfId="44" applyFont="1" applyFill="1" applyBorder="1" applyAlignment="1">
      <alignment horizontal="center" vertical="center" wrapText="1"/>
      <protection/>
    </xf>
    <xf numFmtId="171" fontId="21" fillId="30" borderId="11" xfId="44" applyNumberFormat="1" applyFont="1" applyFill="1" applyBorder="1" applyAlignment="1">
      <alignment horizontal="right" vertical="center"/>
      <protection/>
    </xf>
    <xf numFmtId="171" fontId="21" fillId="0" borderId="11" xfId="44" applyNumberFormat="1" applyFont="1" applyBorder="1" applyAlignment="1">
      <alignment horizontal="right" vertical="center"/>
      <protection/>
    </xf>
    <xf numFmtId="171" fontId="22" fillId="0" borderId="11" xfId="44" applyNumberFormat="1" applyFont="1" applyBorder="1" applyAlignment="1">
      <alignment horizontal="right" vertical="center"/>
      <protection/>
    </xf>
    <xf numFmtId="0" fontId="21" fillId="0" borderId="11" xfId="0" applyFont="1" applyFill="1" applyBorder="1" applyAlignment="1">
      <alignment horizontal="justify" vertical="center" wrapText="1"/>
    </xf>
    <xf numFmtId="171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justify" vertical="center"/>
    </xf>
    <xf numFmtId="0" fontId="22" fillId="0" borderId="11" xfId="0" applyFont="1" applyBorder="1" applyAlignment="1">
      <alignment horizontal="center" vertical="center"/>
    </xf>
    <xf numFmtId="43" fontId="22" fillId="30" borderId="11" xfId="0" applyNumberFormat="1" applyFont="1" applyFill="1" applyBorder="1" applyAlignment="1">
      <alignment horizontal="center" vertical="center"/>
    </xf>
    <xf numFmtId="0" fontId="22" fillId="28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33" fillId="3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justify" vertical="center"/>
    </xf>
    <xf numFmtId="0" fontId="21" fillId="30" borderId="11" xfId="0" applyFont="1" applyFill="1" applyBorder="1" applyAlignment="1">
      <alignment horizontal="justify" vertical="center" wrapText="1"/>
    </xf>
    <xf numFmtId="0" fontId="33" fillId="0" borderId="0" xfId="0" applyFont="1" applyBorder="1" applyAlignment="1">
      <alignment/>
    </xf>
    <xf numFmtId="0" fontId="34" fillId="28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21" fillId="0" borderId="11" xfId="52" applyFont="1" applyFill="1" applyBorder="1">
      <alignment/>
      <protection/>
    </xf>
    <xf numFmtId="0" fontId="21" fillId="0" borderId="11" xfId="0" applyFont="1" applyFill="1" applyBorder="1" applyAlignment="1">
      <alignment horizontal="center"/>
    </xf>
    <xf numFmtId="44" fontId="21" fillId="0" borderId="11" xfId="48" applyFont="1" applyFill="1" applyBorder="1" applyAlignment="1" applyProtection="1">
      <alignment horizontal="center"/>
      <protection/>
    </xf>
    <xf numFmtId="44" fontId="33" fillId="0" borderId="11" xfId="48" applyFont="1" applyFill="1" applyBorder="1" applyAlignment="1">
      <alignment horizontal="center"/>
    </xf>
    <xf numFmtId="44" fontId="44" fillId="0" borderId="11" xfId="48" applyFont="1" applyFill="1" applyBorder="1" applyAlignment="1">
      <alignment/>
    </xf>
    <xf numFmtId="0" fontId="21" fillId="0" borderId="11" xfId="52" applyFont="1" applyFill="1" applyBorder="1" applyAlignment="1">
      <alignment vertical="center"/>
      <protection/>
    </xf>
    <xf numFmtId="0" fontId="21" fillId="0" borderId="11" xfId="52" applyFont="1" applyFill="1" applyBorder="1" applyAlignment="1">
      <alignment wrapText="1"/>
      <protection/>
    </xf>
    <xf numFmtId="0" fontId="44" fillId="0" borderId="11" xfId="52" applyFont="1" applyFill="1" applyBorder="1">
      <alignment/>
      <protection/>
    </xf>
    <xf numFmtId="44" fontId="45" fillId="0" borderId="11" xfId="0" applyNumberFormat="1" applyFont="1" applyBorder="1" applyAlignment="1">
      <alignment/>
    </xf>
    <xf numFmtId="0" fontId="21" fillId="36" borderId="11" xfId="52" applyFont="1" applyFill="1" applyBorder="1">
      <alignment/>
      <protection/>
    </xf>
    <xf numFmtId="179" fontId="29" fillId="25" borderId="13" xfId="0" applyNumberFormat="1" applyFont="1" applyFill="1" applyBorder="1" applyAlignment="1">
      <alignment/>
    </xf>
    <xf numFmtId="164" fontId="22" fillId="16" borderId="14" xfId="0" applyNumberFormat="1" applyFont="1" applyFill="1" applyBorder="1" applyAlignment="1">
      <alignment/>
    </xf>
    <xf numFmtId="0" fontId="22" fillId="16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44" fontId="46" fillId="34" borderId="0" xfId="0" applyNumberFormat="1" applyFont="1" applyFill="1" applyAlignment="1">
      <alignment horizontal="right"/>
    </xf>
    <xf numFmtId="171" fontId="3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171" fontId="30" fillId="0" borderId="14" xfId="0" applyNumberFormat="1" applyFont="1" applyBorder="1" applyAlignment="1">
      <alignment horizontal="center" vertical="center"/>
    </xf>
    <xf numFmtId="0" fontId="30" fillId="37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171" fontId="21" fillId="36" borderId="11" xfId="0" applyNumberFormat="1" applyFont="1" applyFill="1" applyBorder="1" applyAlignment="1">
      <alignment horizontal="center" vertical="center"/>
    </xf>
    <xf numFmtId="171" fontId="22" fillId="38" borderId="11" xfId="0" applyNumberFormat="1" applyFont="1" applyFill="1" applyBorder="1" applyAlignment="1">
      <alignment vertical="center"/>
    </xf>
    <xf numFmtId="171" fontId="33" fillId="30" borderId="11" xfId="0" applyNumberFormat="1" applyFont="1" applyFill="1" applyBorder="1" applyAlignment="1">
      <alignment vertical="center"/>
    </xf>
    <xf numFmtId="171" fontId="33" fillId="0" borderId="11" xfId="0" applyNumberFormat="1" applyFont="1" applyBorder="1" applyAlignment="1">
      <alignment vertical="center"/>
    </xf>
    <xf numFmtId="171" fontId="29" fillId="0" borderId="11" xfId="44" applyNumberFormat="1" applyFont="1" applyFill="1" applyBorder="1" applyAlignment="1">
      <alignment vertical="center"/>
      <protection/>
    </xf>
    <xf numFmtId="0" fontId="22" fillId="35" borderId="11" xfId="0" applyFont="1" applyFill="1" applyBorder="1" applyAlignment="1">
      <alignment horizontal="center" vertical="center" wrapText="1"/>
    </xf>
    <xf numFmtId="44" fontId="22" fillId="35" borderId="11" xfId="48" applyFont="1" applyFill="1" applyBorder="1" applyAlignment="1">
      <alignment horizontal="center" vertical="center" wrapText="1"/>
    </xf>
    <xf numFmtId="171" fontId="36" fillId="36" borderId="11" xfId="0" applyNumberFormat="1" applyFont="1" applyFill="1" applyBorder="1" applyAlignment="1">
      <alignment/>
    </xf>
    <xf numFmtId="164" fontId="18" fillId="36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44" fontId="28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 vertical="top" wrapText="1"/>
    </xf>
    <xf numFmtId="0" fontId="29" fillId="0" borderId="12" xfId="0" applyFont="1" applyBorder="1" applyAlignment="1">
      <alignment horizontal="center"/>
    </xf>
    <xf numFmtId="0" fontId="29" fillId="26" borderId="10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/>
    </xf>
    <xf numFmtId="0" fontId="29" fillId="33" borderId="11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29" fillId="14" borderId="10" xfId="0" applyFont="1" applyFill="1" applyBorder="1" applyAlignment="1">
      <alignment horizontal="center" vertical="center" wrapText="1"/>
    </xf>
    <xf numFmtId="171" fontId="30" fillId="0" borderId="10" xfId="0" applyNumberFormat="1" applyFont="1" applyBorder="1" applyAlignment="1">
      <alignment horizontal="center" vertical="center" wrapText="1"/>
    </xf>
    <xf numFmtId="171" fontId="29" fillId="0" borderId="10" xfId="0" applyNumberFormat="1" applyFont="1" applyBorder="1" applyAlignment="1">
      <alignment vertical="center" wrapText="1"/>
    </xf>
    <xf numFmtId="0" fontId="29" fillId="0" borderId="1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171" fontId="29" fillId="32" borderId="13" xfId="0" applyNumberFormat="1" applyFont="1" applyFill="1" applyBorder="1" applyAlignment="1">
      <alignment horizontal="center" vertical="center" wrapText="1"/>
    </xf>
    <xf numFmtId="171" fontId="29" fillId="32" borderId="1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38" borderId="23" xfId="0" applyFont="1" applyFill="1" applyBorder="1" applyAlignment="1">
      <alignment horizontal="center" vertical="center"/>
    </xf>
    <xf numFmtId="0" fontId="22" fillId="38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4" fillId="0" borderId="0" xfId="44" applyFont="1" applyBorder="1" applyAlignment="1">
      <alignment horizontal="center" vertical="center"/>
      <protection/>
    </xf>
    <xf numFmtId="0" fontId="29" fillId="0" borderId="11" xfId="44" applyFont="1" applyBorder="1" applyAlignment="1">
      <alignment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22" fillId="0" borderId="23" xfId="44" applyFont="1" applyBorder="1" applyAlignment="1">
      <alignment horizontal="right" vertical="center"/>
      <protection/>
    </xf>
    <xf numFmtId="0" fontId="22" fillId="0" borderId="24" xfId="44" applyFont="1" applyBorder="1" applyAlignment="1">
      <alignment horizontal="right" vertical="center"/>
      <protection/>
    </xf>
    <xf numFmtId="0" fontId="22" fillId="0" borderId="25" xfId="44" applyFont="1" applyBorder="1" applyAlignment="1">
      <alignment horizontal="right" vertical="center"/>
      <protection/>
    </xf>
    <xf numFmtId="0" fontId="21" fillId="0" borderId="11" xfId="0" applyFont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171" fontId="33" fillId="30" borderId="1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4" fillId="28" borderId="11" xfId="0" applyFont="1" applyFill="1" applyBorder="1" applyAlignment="1">
      <alignment horizontal="center" vertical="center"/>
    </xf>
    <xf numFmtId="0" fontId="34" fillId="28" borderId="11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9" fillId="0" borderId="11" xfId="44" applyFont="1" applyFill="1" applyBorder="1" applyAlignment="1">
      <alignment vertical="center"/>
      <protection/>
    </xf>
    <xf numFmtId="0" fontId="29" fillId="0" borderId="0" xfId="44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2" fillId="16" borderId="15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1 1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2 2" xfId="70"/>
    <cellStyle name="Vírgula 3" xfId="71"/>
    <cellStyle name="Vírgula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CCCC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CD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0</xdr:col>
      <xdr:colOff>1028700</xdr:colOff>
      <xdr:row>4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1057275</xdr:colOff>
      <xdr:row>0</xdr:row>
      <xdr:rowOff>66675</xdr:rowOff>
    </xdr:from>
    <xdr:to>
      <xdr:col>3</xdr:col>
      <xdr:colOff>266700</xdr:colOff>
      <xdr:row>4</xdr:row>
      <xdr:rowOff>95250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1057275" y="66675"/>
          <a:ext cx="44386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571500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23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0</xdr:row>
      <xdr:rowOff>47625</xdr:rowOff>
    </xdr:from>
    <xdr:to>
      <xdr:col>6</xdr:col>
      <xdr:colOff>476250</xdr:colOff>
      <xdr:row>5</xdr:row>
      <xdr:rowOff>114300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42975" y="47625"/>
          <a:ext cx="55340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342900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47625</xdr:rowOff>
    </xdr:from>
    <xdr:to>
      <xdr:col>6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104900" y="47625"/>
          <a:ext cx="4762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923925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66675</xdr:rowOff>
    </xdr:from>
    <xdr:to>
      <xdr:col>2</xdr:col>
      <xdr:colOff>381000</xdr:colOff>
      <xdr:row>5</xdr:row>
      <xdr:rowOff>104775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81075" y="66675"/>
          <a:ext cx="5829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381000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47625</xdr:rowOff>
    </xdr:from>
    <xdr:to>
      <xdr:col>5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85825" y="47625"/>
          <a:ext cx="61055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2</xdr:col>
      <xdr:colOff>352425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0</xdr:rowOff>
    </xdr:from>
    <xdr:to>
      <xdr:col>8</xdr:col>
      <xdr:colOff>0</xdr:colOff>
      <xdr:row>5</xdr:row>
      <xdr:rowOff>38100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47725" y="0"/>
          <a:ext cx="4981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9525</xdr:rowOff>
    </xdr:from>
    <xdr:to>
      <xdr:col>5</xdr:col>
      <xdr:colOff>0</xdr:colOff>
      <xdr:row>5</xdr:row>
      <xdr:rowOff>9525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857250" y="9525"/>
          <a:ext cx="4733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314325</xdr:colOff>
      <xdr:row>3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47625</xdr:rowOff>
    </xdr:from>
    <xdr:to>
      <xdr:col>4</xdr:col>
      <xdr:colOff>1019175</xdr:colOff>
      <xdr:row>4</xdr:row>
      <xdr:rowOff>161925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19150" y="47625"/>
          <a:ext cx="55911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1038225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0</xdr:row>
      <xdr:rowOff>76200</xdr:rowOff>
    </xdr:from>
    <xdr:to>
      <xdr:col>4</xdr:col>
      <xdr:colOff>114300</xdr:colOff>
      <xdr:row>6</xdr:row>
      <xdr:rowOff>47625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76325" y="76200"/>
          <a:ext cx="48387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923925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0</xdr:row>
      <xdr:rowOff>47625</xdr:rowOff>
    </xdr:from>
    <xdr:to>
      <xdr:col>3</xdr:col>
      <xdr:colOff>847725</xdr:colOff>
      <xdr:row>6</xdr:row>
      <xdr:rowOff>114300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28700" y="47625"/>
          <a:ext cx="4362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0</xdr:row>
      <xdr:rowOff>47625</xdr:rowOff>
    </xdr:from>
    <xdr:to>
      <xdr:col>5</xdr:col>
      <xdr:colOff>657225</xdr:colOff>
      <xdr:row>6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76325" y="47625"/>
          <a:ext cx="5819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123825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647700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0</xdr:row>
      <xdr:rowOff>38100</xdr:rowOff>
    </xdr:from>
    <xdr:to>
      <xdr:col>7</xdr:col>
      <xdr:colOff>428625</xdr:colOff>
      <xdr:row>5</xdr:row>
      <xdr:rowOff>76200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57275" y="38100"/>
          <a:ext cx="57531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381000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19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28575</xdr:rowOff>
    </xdr:from>
    <xdr:to>
      <xdr:col>7</xdr:col>
      <xdr:colOff>228600</xdr:colOff>
      <xdr:row>5</xdr:row>
      <xdr:rowOff>66675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723900" y="28575"/>
          <a:ext cx="56578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323850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5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0</xdr:rowOff>
    </xdr:from>
    <xdr:to>
      <xdr:col>6</xdr:col>
      <xdr:colOff>0</xdr:colOff>
      <xdr:row>5</xdr:row>
      <xdr:rowOff>38100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714375" y="0"/>
          <a:ext cx="5133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581025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47625</xdr:rowOff>
    </xdr:from>
    <xdr:to>
      <xdr:col>8</xdr:col>
      <xdr:colOff>438150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14400" y="47625"/>
          <a:ext cx="5143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571500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47625</xdr:rowOff>
    </xdr:from>
    <xdr:to>
      <xdr:col>6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90600" y="47625"/>
          <a:ext cx="542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266700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28575</xdr:rowOff>
    </xdr:from>
    <xdr:to>
      <xdr:col>5</xdr:col>
      <xdr:colOff>542925</xdr:colOff>
      <xdr:row>5</xdr:row>
      <xdr:rowOff>66675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104900" y="28575"/>
          <a:ext cx="52482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6:E45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11.57421875" defaultRowHeight="15"/>
  <cols>
    <col min="1" max="1" width="48.8515625" style="18" customWidth="1"/>
    <col min="2" max="2" width="24.421875" style="18" customWidth="1"/>
    <col min="3" max="3" width="5.140625" style="18" customWidth="1"/>
    <col min="4" max="4" width="4.421875" style="18" customWidth="1"/>
    <col min="5" max="16384" width="11.57421875" style="18" customWidth="1"/>
  </cols>
  <sheetData>
    <row r="6" spans="1:2" ht="14.25">
      <c r="A6" s="181" t="s">
        <v>566</v>
      </c>
      <c r="B6" s="181"/>
    </row>
    <row r="7" spans="1:4" ht="14.25">
      <c r="A7" s="181" t="s">
        <v>563</v>
      </c>
      <c r="B7" s="181"/>
      <c r="C7" s="19"/>
      <c r="D7" s="19"/>
    </row>
    <row r="8" spans="1:4" ht="14.25">
      <c r="A8" s="20" t="s">
        <v>0</v>
      </c>
      <c r="B8" s="47"/>
      <c r="C8" s="19"/>
      <c r="D8" s="19"/>
    </row>
    <row r="9" spans="1:4" ht="14.25">
      <c r="A9" s="20" t="s">
        <v>1</v>
      </c>
      <c r="B9" s="47"/>
      <c r="C9" s="19"/>
      <c r="D9" s="19"/>
    </row>
    <row r="10" spans="1:4" ht="14.25">
      <c r="A10" s="19" t="s">
        <v>2</v>
      </c>
      <c r="B10" s="48"/>
      <c r="C10" s="19"/>
      <c r="D10" s="19"/>
    </row>
    <row r="11" spans="1:4" ht="14.25">
      <c r="A11" s="19" t="s">
        <v>3</v>
      </c>
      <c r="B11" s="48"/>
      <c r="C11" s="19"/>
      <c r="D11" s="19"/>
    </row>
    <row r="12" spans="1:4" ht="14.25">
      <c r="A12" s="19" t="s">
        <v>4</v>
      </c>
      <c r="B12" s="48"/>
      <c r="C12" s="19"/>
      <c r="D12" s="19"/>
    </row>
    <row r="13" spans="1:4" ht="14.25">
      <c r="A13" s="19" t="s">
        <v>5</v>
      </c>
      <c r="B13" s="48"/>
      <c r="C13" s="19"/>
      <c r="D13" s="19"/>
    </row>
    <row r="14" spans="1:4" ht="14.25">
      <c r="A14" s="21" t="s">
        <v>6</v>
      </c>
      <c r="B14" s="47"/>
      <c r="C14" s="19"/>
      <c r="D14" s="19"/>
    </row>
    <row r="15" spans="1:4" ht="14.25">
      <c r="A15" s="19" t="s">
        <v>7</v>
      </c>
      <c r="B15" s="48"/>
      <c r="C15" s="19"/>
      <c r="D15" s="19"/>
    </row>
    <row r="16" spans="1:4" ht="14.25">
      <c r="A16" s="19" t="s">
        <v>8</v>
      </c>
      <c r="B16" s="48"/>
      <c r="C16" s="19"/>
      <c r="D16" s="19"/>
    </row>
    <row r="17" spans="1:4" ht="14.25">
      <c r="A17" s="19" t="s">
        <v>354</v>
      </c>
      <c r="B17" s="48"/>
      <c r="C17" s="19"/>
      <c r="D17" s="19"/>
    </row>
    <row r="18" spans="1:4" ht="14.25">
      <c r="A18" s="19" t="s">
        <v>9</v>
      </c>
      <c r="B18" s="182"/>
      <c r="C18" s="19"/>
      <c r="D18" s="19"/>
    </row>
    <row r="19" spans="1:4" ht="14.25">
      <c r="A19" s="19" t="s">
        <v>10</v>
      </c>
      <c r="B19" s="182"/>
      <c r="C19" s="19"/>
      <c r="D19" s="19"/>
    </row>
    <row r="20" spans="1:4" ht="14.25">
      <c r="A20" s="19" t="s">
        <v>11</v>
      </c>
      <c r="B20" s="48"/>
      <c r="C20" s="19"/>
      <c r="D20" s="19"/>
    </row>
    <row r="21" spans="1:4" ht="14.25">
      <c r="A21" s="22" t="s">
        <v>12</v>
      </c>
      <c r="B21" s="47"/>
      <c r="C21" s="19"/>
      <c r="D21" s="19"/>
    </row>
    <row r="22" spans="1:4" ht="14.25">
      <c r="A22" s="19" t="s">
        <v>13</v>
      </c>
      <c r="B22" s="48"/>
      <c r="C22" s="19"/>
      <c r="D22" s="19"/>
    </row>
    <row r="23" spans="1:4" ht="14.25">
      <c r="A23" s="19" t="s">
        <v>340</v>
      </c>
      <c r="B23" s="48"/>
      <c r="C23" s="19"/>
      <c r="D23" s="19"/>
    </row>
    <row r="24" spans="1:4" ht="14.25">
      <c r="A24" s="20" t="s">
        <v>14</v>
      </c>
      <c r="B24" s="47"/>
      <c r="C24" s="19"/>
      <c r="D24" s="19"/>
    </row>
    <row r="25" spans="1:4" ht="14.25">
      <c r="A25" s="20" t="s">
        <v>15</v>
      </c>
      <c r="B25" s="47"/>
      <c r="C25" s="19"/>
      <c r="D25" s="19"/>
    </row>
    <row r="26" spans="1:4" ht="14.25">
      <c r="A26" s="20" t="s">
        <v>16</v>
      </c>
      <c r="B26" s="47"/>
      <c r="C26" s="19"/>
      <c r="D26" s="19"/>
    </row>
    <row r="27" spans="1:4" ht="14.25">
      <c r="A27" s="19" t="s">
        <v>451</v>
      </c>
      <c r="B27" s="48"/>
      <c r="C27" s="19"/>
      <c r="D27" s="19"/>
    </row>
    <row r="28" spans="1:4" ht="12.75" customHeight="1">
      <c r="A28" s="19" t="s">
        <v>343</v>
      </c>
      <c r="B28" s="48"/>
      <c r="C28" s="19"/>
      <c r="D28" s="19"/>
    </row>
    <row r="29" spans="1:4" ht="14.25">
      <c r="A29" s="19" t="s">
        <v>17</v>
      </c>
      <c r="B29" s="48"/>
      <c r="C29" s="19"/>
      <c r="D29" s="19"/>
    </row>
    <row r="30" spans="1:4" ht="14.25">
      <c r="A30" s="20" t="s">
        <v>18</v>
      </c>
      <c r="B30" s="47"/>
      <c r="C30" s="19"/>
      <c r="D30" s="19"/>
    </row>
    <row r="31" spans="1:4" ht="14.25">
      <c r="A31" s="20" t="s">
        <v>19</v>
      </c>
      <c r="B31" s="47"/>
      <c r="C31" s="19"/>
      <c r="D31" s="19"/>
    </row>
    <row r="32" spans="1:4" ht="14.25">
      <c r="A32" s="20" t="s">
        <v>349</v>
      </c>
      <c r="B32" s="47"/>
      <c r="C32" s="19"/>
      <c r="D32" s="19"/>
    </row>
    <row r="33" spans="1:4" ht="14.25">
      <c r="A33" s="20" t="s">
        <v>348</v>
      </c>
      <c r="B33" s="47"/>
      <c r="C33" s="19"/>
      <c r="D33" s="19"/>
    </row>
    <row r="34" spans="1:4" ht="14.25">
      <c r="A34" s="20" t="s">
        <v>20</v>
      </c>
      <c r="B34" s="47"/>
      <c r="C34" s="19"/>
      <c r="D34" s="19"/>
    </row>
    <row r="35" spans="1:4" ht="14.25">
      <c r="A35" s="23" t="s">
        <v>21</v>
      </c>
      <c r="B35" s="49"/>
      <c r="C35" s="19"/>
      <c r="D35" s="19"/>
    </row>
    <row r="36" spans="1:4" ht="14.25">
      <c r="A36" s="24" t="s">
        <v>22</v>
      </c>
      <c r="B36" s="50"/>
      <c r="C36" s="19"/>
      <c r="D36" s="19"/>
    </row>
    <row r="37" spans="1:4" ht="14.25">
      <c r="A37" s="24" t="s">
        <v>23</v>
      </c>
      <c r="B37" s="50"/>
      <c r="C37" s="19"/>
      <c r="D37" s="19"/>
    </row>
    <row r="38" spans="1:4" ht="14.25">
      <c r="A38" s="24" t="s">
        <v>439</v>
      </c>
      <c r="B38" s="50"/>
      <c r="C38" s="19"/>
      <c r="D38" s="19"/>
    </row>
    <row r="39" spans="1:4" ht="14.25">
      <c r="A39" s="24" t="s">
        <v>24</v>
      </c>
      <c r="B39" s="50"/>
      <c r="C39" s="19"/>
      <c r="D39" s="19"/>
    </row>
    <row r="40" spans="1:4" ht="14.25">
      <c r="A40" s="24" t="s">
        <v>25</v>
      </c>
      <c r="B40" s="50"/>
      <c r="C40" s="19"/>
      <c r="D40" s="19"/>
    </row>
    <row r="41" spans="1:4" ht="14.25">
      <c r="A41" s="25" t="s">
        <v>26</v>
      </c>
      <c r="B41" s="46"/>
      <c r="C41" s="19"/>
      <c r="D41" s="19"/>
    </row>
    <row r="42" spans="1:4" ht="14.25">
      <c r="A42" s="25" t="s">
        <v>27</v>
      </c>
      <c r="B42" s="46"/>
      <c r="C42" s="19"/>
      <c r="D42" s="19"/>
    </row>
    <row r="43" spans="1:2" ht="14.25" hidden="1">
      <c r="A43" s="89" t="s">
        <v>448</v>
      </c>
      <c r="B43" s="83">
        <f>B41/3</f>
        <v>0</v>
      </c>
    </row>
    <row r="44" spans="1:2" ht="14.25" hidden="1">
      <c r="A44" s="90" t="s">
        <v>447</v>
      </c>
      <c r="B44" s="161">
        <f>B43-1080000</f>
        <v>-1080000</v>
      </c>
    </row>
    <row r="45" spans="1:5" ht="110.25" customHeight="1">
      <c r="A45" s="183" t="s">
        <v>562</v>
      </c>
      <c r="B45" s="183"/>
      <c r="C45" s="163"/>
      <c r="D45" s="163"/>
      <c r="E45" s="163"/>
    </row>
  </sheetData>
  <sheetProtection password="C7D7" sheet="1" objects="1" scenarios="1" selectLockedCells="1" selectUnlockedCells="1"/>
  <mergeCells count="4">
    <mergeCell ref="A7:B7"/>
    <mergeCell ref="B18:B19"/>
    <mergeCell ref="A45:B45"/>
    <mergeCell ref="A6:B6"/>
  </mergeCells>
  <printOptions horizontalCentered="1"/>
  <pageMargins left="0.89" right="0.11811023622047245" top="0.56" bottom="0.1968503937007874" header="0" footer="0.11811023622047245"/>
  <pageSetup fitToWidth="0" fitToHeight="1" horizontalDpi="600" verticalDpi="600" orientation="portrait" paperSize="9" r:id="rId2"/>
  <headerFooter>
    <oddHeader>&amp;C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63"/>
  <sheetViews>
    <sheetView zoomScale="130" zoomScaleNormal="130" zoomScalePageLayoutView="0" workbookViewId="0" topLeftCell="A1">
      <selection activeCell="D26" sqref="D26"/>
    </sheetView>
  </sheetViews>
  <sheetFormatPr defaultColWidth="9.140625" defaultRowHeight="15"/>
  <cols>
    <col min="1" max="1" width="3.421875" style="1" customWidth="1"/>
    <col min="2" max="2" width="33.57421875" style="1" customWidth="1"/>
    <col min="3" max="3" width="9.00390625" style="1" customWidth="1"/>
    <col min="4" max="4" width="7.57421875" style="1" customWidth="1"/>
    <col min="5" max="5" width="16.57421875" style="10" bestFit="1" customWidth="1"/>
    <col min="6" max="6" width="19.8515625" style="10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6" spans="1:6" s="1" customFormat="1" ht="15.75">
      <c r="A6" s="26"/>
      <c r="B6" s="26"/>
      <c r="C6" s="26"/>
      <c r="D6" s="26"/>
      <c r="E6" s="26"/>
      <c r="F6" s="26"/>
    </row>
    <row r="7" spans="1:6" ht="16.5">
      <c r="A7" s="214" t="s">
        <v>433</v>
      </c>
      <c r="B7" s="214"/>
      <c r="C7" s="214"/>
      <c r="D7" s="214"/>
      <c r="E7" s="214"/>
      <c r="F7" s="214"/>
    </row>
    <row r="8" spans="1:6" ht="16.5">
      <c r="A8" s="122"/>
      <c r="B8" s="122"/>
      <c r="C8" s="122"/>
      <c r="D8" s="122"/>
      <c r="E8" s="123"/>
      <c r="F8" s="123"/>
    </row>
    <row r="9" spans="1:6" ht="16.5">
      <c r="A9" s="124" t="s">
        <v>42</v>
      </c>
      <c r="B9" s="124" t="s">
        <v>38</v>
      </c>
      <c r="C9" s="124" t="s">
        <v>39</v>
      </c>
      <c r="D9" s="124" t="s">
        <v>40</v>
      </c>
      <c r="E9" s="125" t="s">
        <v>31</v>
      </c>
      <c r="F9" s="125" t="s">
        <v>41</v>
      </c>
    </row>
    <row r="10" spans="1:6" ht="16.5">
      <c r="A10" s="126">
        <v>1</v>
      </c>
      <c r="B10" s="127" t="s">
        <v>146</v>
      </c>
      <c r="C10" s="128" t="s">
        <v>45</v>
      </c>
      <c r="D10" s="128">
        <v>120</v>
      </c>
      <c r="E10" s="129"/>
      <c r="F10" s="129"/>
    </row>
    <row r="11" spans="1:6" ht="15.75" customHeight="1">
      <c r="A11" s="126">
        <v>2</v>
      </c>
      <c r="B11" s="127" t="s">
        <v>503</v>
      </c>
      <c r="C11" s="126" t="s">
        <v>45</v>
      </c>
      <c r="D11" s="126">
        <v>108</v>
      </c>
      <c r="E11" s="130"/>
      <c r="F11" s="129"/>
    </row>
    <row r="12" spans="1:6" ht="15.75" customHeight="1">
      <c r="A12" s="126">
        <v>3</v>
      </c>
      <c r="B12" s="127" t="s">
        <v>147</v>
      </c>
      <c r="C12" s="126" t="s">
        <v>45</v>
      </c>
      <c r="D12" s="126">
        <v>180</v>
      </c>
      <c r="E12" s="130"/>
      <c r="F12" s="129"/>
    </row>
    <row r="13" spans="1:6" ht="15.75" customHeight="1">
      <c r="A13" s="126">
        <v>4</v>
      </c>
      <c r="B13" s="127" t="s">
        <v>504</v>
      </c>
      <c r="C13" s="126" t="s">
        <v>45</v>
      </c>
      <c r="D13" s="126">
        <v>15</v>
      </c>
      <c r="E13" s="130"/>
      <c r="F13" s="129"/>
    </row>
    <row r="14" spans="1:6" ht="32.25" customHeight="1">
      <c r="A14" s="126">
        <v>5</v>
      </c>
      <c r="B14" s="127" t="s">
        <v>148</v>
      </c>
      <c r="C14" s="126" t="s">
        <v>45</v>
      </c>
      <c r="D14" s="126">
        <v>6</v>
      </c>
      <c r="E14" s="130"/>
      <c r="F14" s="129"/>
    </row>
    <row r="15" spans="1:6" ht="15.75" customHeight="1">
      <c r="A15" s="126">
        <v>6</v>
      </c>
      <c r="B15" s="127" t="s">
        <v>149</v>
      </c>
      <c r="C15" s="126" t="s">
        <v>45</v>
      </c>
      <c r="D15" s="126">
        <v>12</v>
      </c>
      <c r="E15" s="130"/>
      <c r="F15" s="129"/>
    </row>
    <row r="16" spans="1:6" ht="15.75" customHeight="1">
      <c r="A16" s="126">
        <v>7</v>
      </c>
      <c r="B16" s="127" t="s">
        <v>150</v>
      </c>
      <c r="C16" s="126" t="s">
        <v>45</v>
      </c>
      <c r="D16" s="126">
        <v>15</v>
      </c>
      <c r="E16" s="130"/>
      <c r="F16" s="129"/>
    </row>
    <row r="17" spans="1:6" ht="15.75" customHeight="1">
      <c r="A17" s="126">
        <v>8</v>
      </c>
      <c r="B17" s="127" t="s">
        <v>152</v>
      </c>
      <c r="C17" s="126" t="s">
        <v>87</v>
      </c>
      <c r="D17" s="126">
        <v>10</v>
      </c>
      <c r="E17" s="130"/>
      <c r="F17" s="129"/>
    </row>
    <row r="18" spans="1:6" ht="15.75" customHeight="1">
      <c r="A18" s="126">
        <v>9</v>
      </c>
      <c r="B18" s="127" t="s">
        <v>153</v>
      </c>
      <c r="C18" s="126" t="s">
        <v>45</v>
      </c>
      <c r="D18" s="126">
        <v>3</v>
      </c>
      <c r="E18" s="130"/>
      <c r="F18" s="129"/>
    </row>
    <row r="19" spans="1:6" ht="15.75" customHeight="1">
      <c r="A19" s="126">
        <v>10</v>
      </c>
      <c r="B19" s="127" t="s">
        <v>154</v>
      </c>
      <c r="C19" s="126" t="s">
        <v>45</v>
      </c>
      <c r="D19" s="126">
        <v>6</v>
      </c>
      <c r="E19" s="130"/>
      <c r="F19" s="129"/>
    </row>
    <row r="20" spans="1:6" ht="15.75" customHeight="1">
      <c r="A20" s="126">
        <v>11</v>
      </c>
      <c r="B20" s="127" t="s">
        <v>155</v>
      </c>
      <c r="C20" s="126" t="s">
        <v>45</v>
      </c>
      <c r="D20" s="126">
        <v>24</v>
      </c>
      <c r="E20" s="130"/>
      <c r="F20" s="129"/>
    </row>
    <row r="21" spans="1:6" ht="15.75" customHeight="1" hidden="1">
      <c r="A21" s="126">
        <v>12</v>
      </c>
      <c r="B21" s="127" t="s">
        <v>156</v>
      </c>
      <c r="C21" s="126" t="s">
        <v>45</v>
      </c>
      <c r="D21" s="126">
        <v>0</v>
      </c>
      <c r="E21" s="130"/>
      <c r="F21" s="129"/>
    </row>
    <row r="22" spans="1:6" ht="15.75" customHeight="1">
      <c r="A22" s="126">
        <v>12</v>
      </c>
      <c r="B22" s="127" t="s">
        <v>157</v>
      </c>
      <c r="C22" s="126" t="s">
        <v>45</v>
      </c>
      <c r="D22" s="126">
        <v>108</v>
      </c>
      <c r="E22" s="130"/>
      <c r="F22" s="129"/>
    </row>
    <row r="23" spans="1:6" ht="15.75" customHeight="1">
      <c r="A23" s="126">
        <v>13</v>
      </c>
      <c r="B23" s="127" t="s">
        <v>505</v>
      </c>
      <c r="C23" s="126" t="s">
        <v>45</v>
      </c>
      <c r="D23" s="126">
        <v>18</v>
      </c>
      <c r="E23" s="130"/>
      <c r="F23" s="129"/>
    </row>
    <row r="24" spans="1:6" ht="15.75" customHeight="1">
      <c r="A24" s="126">
        <v>14</v>
      </c>
      <c r="B24" s="127" t="s">
        <v>158</v>
      </c>
      <c r="C24" s="126" t="s">
        <v>45</v>
      </c>
      <c r="D24" s="126">
        <v>15</v>
      </c>
      <c r="E24" s="130"/>
      <c r="F24" s="129"/>
    </row>
    <row r="25" spans="1:6" ht="15.75" customHeight="1">
      <c r="A25" s="126">
        <v>15</v>
      </c>
      <c r="B25" s="127" t="s">
        <v>159</v>
      </c>
      <c r="C25" s="126" t="s">
        <v>66</v>
      </c>
      <c r="D25" s="126">
        <v>10</v>
      </c>
      <c r="E25" s="130"/>
      <c r="F25" s="129"/>
    </row>
    <row r="26" spans="1:6" ht="15.75" customHeight="1">
      <c r="A26" s="126">
        <v>16</v>
      </c>
      <c r="B26" s="127" t="s">
        <v>160</v>
      </c>
      <c r="C26" s="126" t="s">
        <v>66</v>
      </c>
      <c r="D26" s="126">
        <v>90</v>
      </c>
      <c r="E26" s="130"/>
      <c r="F26" s="129"/>
    </row>
    <row r="27" spans="1:6" ht="15.75" customHeight="1">
      <c r="A27" s="126">
        <v>17</v>
      </c>
      <c r="B27" s="127" t="s">
        <v>161</v>
      </c>
      <c r="C27" s="126" t="s">
        <v>45</v>
      </c>
      <c r="D27" s="126">
        <v>60</v>
      </c>
      <c r="E27" s="130"/>
      <c r="F27" s="129"/>
    </row>
    <row r="28" spans="1:6" ht="15.75" customHeight="1">
      <c r="A28" s="126">
        <v>18</v>
      </c>
      <c r="B28" s="127" t="s">
        <v>165</v>
      </c>
      <c r="C28" s="126" t="s">
        <v>45</v>
      </c>
      <c r="D28" s="126">
        <v>50</v>
      </c>
      <c r="E28" s="130"/>
      <c r="F28" s="129"/>
    </row>
    <row r="29" spans="1:6" ht="15.75" customHeight="1">
      <c r="A29" s="126">
        <v>19</v>
      </c>
      <c r="B29" s="127" t="s">
        <v>166</v>
      </c>
      <c r="C29" s="126" t="s">
        <v>45</v>
      </c>
      <c r="D29" s="126">
        <v>90</v>
      </c>
      <c r="E29" s="130"/>
      <c r="F29" s="129"/>
    </row>
    <row r="30" spans="1:6" ht="15.75" customHeight="1">
      <c r="A30" s="126">
        <v>20</v>
      </c>
      <c r="B30" s="127" t="s">
        <v>167</v>
      </c>
      <c r="C30" s="126" t="s">
        <v>45</v>
      </c>
      <c r="D30" s="126">
        <v>90</v>
      </c>
      <c r="E30" s="130"/>
      <c r="F30" s="129"/>
    </row>
    <row r="31" spans="1:6" ht="15.75" customHeight="1">
      <c r="A31" s="126">
        <v>21</v>
      </c>
      <c r="B31" s="127" t="s">
        <v>168</v>
      </c>
      <c r="C31" s="126" t="s">
        <v>45</v>
      </c>
      <c r="D31" s="126">
        <v>30</v>
      </c>
      <c r="E31" s="130"/>
      <c r="F31" s="129"/>
    </row>
    <row r="32" spans="1:6" ht="15.75" customHeight="1">
      <c r="A32" s="126">
        <v>22</v>
      </c>
      <c r="B32" s="127" t="s">
        <v>169</v>
      </c>
      <c r="C32" s="126" t="s">
        <v>45</v>
      </c>
      <c r="D32" s="126">
        <v>150</v>
      </c>
      <c r="E32" s="130"/>
      <c r="F32" s="129"/>
    </row>
    <row r="33" spans="1:6" ht="15.75" customHeight="1">
      <c r="A33" s="126">
        <v>23</v>
      </c>
      <c r="B33" s="127" t="s">
        <v>170</v>
      </c>
      <c r="C33" s="126" t="s">
        <v>45</v>
      </c>
      <c r="D33" s="126">
        <v>9</v>
      </c>
      <c r="E33" s="130"/>
      <c r="F33" s="129"/>
    </row>
    <row r="34" spans="1:6" ht="15.75" customHeight="1">
      <c r="A34" s="126">
        <v>24</v>
      </c>
      <c r="B34" s="127" t="s">
        <v>171</v>
      </c>
      <c r="C34" s="126" t="s">
        <v>45</v>
      </c>
      <c r="D34" s="126">
        <v>120</v>
      </c>
      <c r="E34" s="130"/>
      <c r="F34" s="129"/>
    </row>
    <row r="35" spans="1:6" ht="15.75" customHeight="1">
      <c r="A35" s="126">
        <v>25</v>
      </c>
      <c r="B35" s="127" t="s">
        <v>172</v>
      </c>
      <c r="C35" s="126" t="s">
        <v>45</v>
      </c>
      <c r="D35" s="126">
        <v>90</v>
      </c>
      <c r="E35" s="130"/>
      <c r="F35" s="129"/>
    </row>
    <row r="36" spans="1:6" ht="15.75" customHeight="1">
      <c r="A36" s="126">
        <v>26</v>
      </c>
      <c r="B36" s="127" t="s">
        <v>173</v>
      </c>
      <c r="C36" s="126" t="s">
        <v>66</v>
      </c>
      <c r="D36" s="126">
        <v>15</v>
      </c>
      <c r="E36" s="130"/>
      <c r="F36" s="129"/>
    </row>
    <row r="37" spans="1:6" ht="15.75" customHeight="1">
      <c r="A37" s="126">
        <v>27</v>
      </c>
      <c r="B37" s="127" t="s">
        <v>174</v>
      </c>
      <c r="C37" s="126" t="s">
        <v>64</v>
      </c>
      <c r="D37" s="126">
        <v>30</v>
      </c>
      <c r="E37" s="130"/>
      <c r="F37" s="129"/>
    </row>
    <row r="38" spans="1:6" ht="33">
      <c r="A38" s="126">
        <v>28</v>
      </c>
      <c r="B38" s="127" t="s">
        <v>175</v>
      </c>
      <c r="C38" s="126" t="s">
        <v>64</v>
      </c>
      <c r="D38" s="126">
        <v>30</v>
      </c>
      <c r="E38" s="130"/>
      <c r="F38" s="129"/>
    </row>
    <row r="39" spans="1:6" ht="15.75" customHeight="1">
      <c r="A39" s="126">
        <v>29</v>
      </c>
      <c r="B39" s="127" t="s">
        <v>176</v>
      </c>
      <c r="C39" s="126" t="s">
        <v>66</v>
      </c>
      <c r="D39" s="126">
        <v>2500</v>
      </c>
      <c r="E39" s="130"/>
      <c r="F39" s="129"/>
    </row>
    <row r="40" spans="1:6" ht="44.25" customHeight="1">
      <c r="A40" s="126">
        <v>30</v>
      </c>
      <c r="B40" s="127" t="s">
        <v>177</v>
      </c>
      <c r="C40" s="126" t="s">
        <v>66</v>
      </c>
      <c r="D40" s="126">
        <v>450</v>
      </c>
      <c r="E40" s="130"/>
      <c r="F40" s="129"/>
    </row>
    <row r="41" spans="1:6" ht="15.75" customHeight="1">
      <c r="A41" s="126">
        <v>31</v>
      </c>
      <c r="B41" s="127" t="s">
        <v>178</v>
      </c>
      <c r="C41" s="126" t="s">
        <v>66</v>
      </c>
      <c r="D41" s="126">
        <v>10</v>
      </c>
      <c r="E41" s="130"/>
      <c r="F41" s="129"/>
    </row>
    <row r="42" spans="1:6" ht="15.75" customHeight="1">
      <c r="A42" s="126">
        <v>32</v>
      </c>
      <c r="B42" s="127" t="s">
        <v>179</v>
      </c>
      <c r="C42" s="126" t="s">
        <v>66</v>
      </c>
      <c r="D42" s="126">
        <v>10</v>
      </c>
      <c r="E42" s="130"/>
      <c r="F42" s="129"/>
    </row>
    <row r="43" spans="1:6" ht="15.75" customHeight="1">
      <c r="A43" s="126">
        <v>33</v>
      </c>
      <c r="B43" s="127" t="s">
        <v>180</v>
      </c>
      <c r="C43" s="126" t="s">
        <v>66</v>
      </c>
      <c r="D43" s="126">
        <v>30</v>
      </c>
      <c r="E43" s="130"/>
      <c r="F43" s="129"/>
    </row>
    <row r="44" spans="1:6" ht="15.75" customHeight="1">
      <c r="A44" s="126">
        <v>34</v>
      </c>
      <c r="B44" s="127" t="s">
        <v>181</v>
      </c>
      <c r="C44" s="126" t="s">
        <v>45</v>
      </c>
      <c r="D44" s="126">
        <v>12</v>
      </c>
      <c r="E44" s="130"/>
      <c r="F44" s="129"/>
    </row>
    <row r="45" spans="1:6" ht="15.75" customHeight="1">
      <c r="A45" s="126">
        <v>35</v>
      </c>
      <c r="B45" s="127" t="s">
        <v>182</v>
      </c>
      <c r="C45" s="126" t="s">
        <v>66</v>
      </c>
      <c r="D45" s="126">
        <v>72</v>
      </c>
      <c r="E45" s="130"/>
      <c r="F45" s="129"/>
    </row>
    <row r="46" spans="1:6" ht="15.75" customHeight="1">
      <c r="A46" s="126">
        <v>36</v>
      </c>
      <c r="B46" s="127" t="s">
        <v>183</v>
      </c>
      <c r="C46" s="126" t="s">
        <v>66</v>
      </c>
      <c r="D46" s="126">
        <v>72</v>
      </c>
      <c r="E46" s="130"/>
      <c r="F46" s="129"/>
    </row>
    <row r="47" spans="1:6" ht="15.75" customHeight="1">
      <c r="A47" s="126">
        <v>37</v>
      </c>
      <c r="B47" s="127" t="s">
        <v>184</v>
      </c>
      <c r="C47" s="126" t="s">
        <v>45</v>
      </c>
      <c r="D47" s="126">
        <v>180</v>
      </c>
      <c r="E47" s="130"/>
      <c r="F47" s="129"/>
    </row>
    <row r="48" spans="1:6" ht="15.75" customHeight="1">
      <c r="A48" s="126">
        <v>38</v>
      </c>
      <c r="B48" s="127" t="s">
        <v>185</v>
      </c>
      <c r="C48" s="126" t="s">
        <v>64</v>
      </c>
      <c r="D48" s="126">
        <v>72</v>
      </c>
      <c r="E48" s="130"/>
      <c r="F48" s="129"/>
    </row>
    <row r="49" spans="1:6" ht="15.75" customHeight="1">
      <c r="A49" s="126">
        <v>39</v>
      </c>
      <c r="B49" s="127" t="s">
        <v>186</v>
      </c>
      <c r="C49" s="126" t="s">
        <v>64</v>
      </c>
      <c r="D49" s="126">
        <v>72</v>
      </c>
      <c r="E49" s="130"/>
      <c r="F49" s="129"/>
    </row>
    <row r="50" spans="1:6" ht="15.75" customHeight="1">
      <c r="A50" s="126">
        <v>40</v>
      </c>
      <c r="B50" s="127" t="s">
        <v>187</v>
      </c>
      <c r="C50" s="126" t="s">
        <v>64</v>
      </c>
      <c r="D50" s="126">
        <v>72</v>
      </c>
      <c r="E50" s="130"/>
      <c r="F50" s="129"/>
    </row>
    <row r="51" spans="1:6" ht="15.75" customHeight="1">
      <c r="A51" s="126">
        <v>41</v>
      </c>
      <c r="B51" s="127" t="s">
        <v>188</v>
      </c>
      <c r="C51" s="126" t="s">
        <v>45</v>
      </c>
      <c r="D51" s="126">
        <v>30</v>
      </c>
      <c r="E51" s="130"/>
      <c r="F51" s="129"/>
    </row>
    <row r="52" spans="1:6" ht="15.75" customHeight="1">
      <c r="A52" s="126">
        <v>42</v>
      </c>
      <c r="B52" s="127" t="s">
        <v>189</v>
      </c>
      <c r="C52" s="126" t="s">
        <v>45</v>
      </c>
      <c r="D52" s="126">
        <v>9</v>
      </c>
      <c r="E52" s="130"/>
      <c r="F52" s="129"/>
    </row>
    <row r="53" spans="1:6" ht="15.75" customHeight="1">
      <c r="A53" s="126">
        <v>43</v>
      </c>
      <c r="B53" s="127" t="s">
        <v>190</v>
      </c>
      <c r="C53" s="126" t="s">
        <v>45</v>
      </c>
      <c r="D53" s="126">
        <v>12</v>
      </c>
      <c r="E53" s="130"/>
      <c r="F53" s="129"/>
    </row>
    <row r="54" spans="1:6" ht="15.75" customHeight="1">
      <c r="A54" s="126">
        <v>44</v>
      </c>
      <c r="B54" s="127" t="s">
        <v>191</v>
      </c>
      <c r="C54" s="126" t="s">
        <v>45</v>
      </c>
      <c r="D54" s="126">
        <v>18</v>
      </c>
      <c r="E54" s="130"/>
      <c r="F54" s="129"/>
    </row>
    <row r="55" spans="1:6" ht="16.5">
      <c r="A55" s="126">
        <v>45</v>
      </c>
      <c r="B55" s="127" t="s">
        <v>193</v>
      </c>
      <c r="C55" s="126" t="s">
        <v>45</v>
      </c>
      <c r="D55" s="126">
        <v>135</v>
      </c>
      <c r="E55" s="130"/>
      <c r="F55" s="129"/>
    </row>
    <row r="56" spans="1:6" ht="16.5">
      <c r="A56" s="126">
        <v>46</v>
      </c>
      <c r="B56" s="127" t="s">
        <v>194</v>
      </c>
      <c r="C56" s="128" t="s">
        <v>45</v>
      </c>
      <c r="D56" s="128">
        <v>6</v>
      </c>
      <c r="E56" s="129"/>
      <c r="F56" s="129"/>
    </row>
    <row r="57" spans="1:6" ht="16.5">
      <c r="A57" s="126">
        <v>47</v>
      </c>
      <c r="B57" s="127" t="s">
        <v>195</v>
      </c>
      <c r="C57" s="126" t="s">
        <v>45</v>
      </c>
      <c r="D57" s="126">
        <v>18</v>
      </c>
      <c r="E57" s="130"/>
      <c r="F57" s="129"/>
    </row>
    <row r="58" spans="1:6" ht="15.75" customHeight="1">
      <c r="A58" s="126">
        <v>48</v>
      </c>
      <c r="B58" s="127" t="s">
        <v>151</v>
      </c>
      <c r="C58" s="126" t="s">
        <v>66</v>
      </c>
      <c r="D58" s="126">
        <v>10</v>
      </c>
      <c r="E58" s="130"/>
      <c r="F58" s="129"/>
    </row>
    <row r="59" spans="1:6" ht="15.75" customHeight="1">
      <c r="A59" s="126">
        <v>49</v>
      </c>
      <c r="B59" s="127" t="s">
        <v>162</v>
      </c>
      <c r="C59" s="126" t="s">
        <v>66</v>
      </c>
      <c r="D59" s="126">
        <v>15</v>
      </c>
      <c r="E59" s="130"/>
      <c r="F59" s="129"/>
    </row>
    <row r="60" spans="1:6" ht="15.75" customHeight="1">
      <c r="A60" s="126">
        <v>50</v>
      </c>
      <c r="B60" s="127" t="s">
        <v>163</v>
      </c>
      <c r="C60" s="126" t="s">
        <v>66</v>
      </c>
      <c r="D60" s="126">
        <v>10</v>
      </c>
      <c r="E60" s="130"/>
      <c r="F60" s="129"/>
    </row>
    <row r="61" spans="1:6" ht="15.75" customHeight="1">
      <c r="A61" s="126">
        <v>51</v>
      </c>
      <c r="B61" s="127" t="s">
        <v>164</v>
      </c>
      <c r="C61" s="126" t="s">
        <v>66</v>
      </c>
      <c r="D61" s="126">
        <v>36</v>
      </c>
      <c r="E61" s="130"/>
      <c r="F61" s="129"/>
    </row>
    <row r="62" spans="1:6" ht="15.75" customHeight="1">
      <c r="A62" s="126">
        <v>52</v>
      </c>
      <c r="B62" s="127" t="s">
        <v>192</v>
      </c>
      <c r="C62" s="126" t="s">
        <v>87</v>
      </c>
      <c r="D62" s="126">
        <v>3</v>
      </c>
      <c r="E62" s="130"/>
      <c r="F62" s="129"/>
    </row>
    <row r="63" spans="1:6" ht="16.5">
      <c r="A63" s="215" t="s">
        <v>76</v>
      </c>
      <c r="B63" s="216"/>
      <c r="C63" s="216"/>
      <c r="D63" s="216"/>
      <c r="E63" s="217"/>
      <c r="F63" s="131"/>
    </row>
  </sheetData>
  <sheetProtection password="C7D7" sheet="1" objects="1" selectLockedCells="1" selectUnlockedCells="1"/>
  <mergeCells count="2">
    <mergeCell ref="A7:F7"/>
    <mergeCell ref="A63:E63"/>
  </mergeCells>
  <printOptions/>
  <pageMargins left="0.84" right="0.5118110236220472" top="0.7086614173228347" bottom="0.5905511811023623" header="0.31496062992125984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5"/>
  <sheetViews>
    <sheetView zoomScale="145" zoomScaleNormal="145" zoomScalePageLayoutView="0" workbookViewId="0" topLeftCell="A22">
      <selection activeCell="D26" sqref="D26"/>
    </sheetView>
  </sheetViews>
  <sheetFormatPr defaultColWidth="9.140625" defaultRowHeight="15"/>
  <cols>
    <col min="2" max="2" width="34.00390625" style="0" customWidth="1"/>
    <col min="3" max="3" width="11.57421875" style="0" customWidth="1"/>
    <col min="5" max="5" width="10.28125" style="0" bestFit="1" customWidth="1"/>
    <col min="6" max="6" width="13.8515625" style="0" bestFit="1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6" spans="1:6" s="1" customFormat="1" ht="15.75">
      <c r="A6" s="26"/>
      <c r="B6" s="26"/>
      <c r="C6" s="26"/>
      <c r="D6" s="26"/>
      <c r="E6" s="26"/>
      <c r="F6" s="26"/>
    </row>
    <row r="7" spans="1:6" s="1" customFormat="1" ht="15.75">
      <c r="A7" s="26"/>
      <c r="B7" s="26"/>
      <c r="C7" s="26"/>
      <c r="D7" s="26"/>
      <c r="E7" s="26"/>
      <c r="F7" s="26"/>
    </row>
    <row r="8" spans="1:6" ht="16.5">
      <c r="A8" s="203" t="s">
        <v>462</v>
      </c>
      <c r="B8" s="203"/>
      <c r="C8" s="203"/>
      <c r="D8" s="203"/>
      <c r="E8" s="203"/>
      <c r="F8" s="203"/>
    </row>
    <row r="9" spans="1:6" ht="16.5">
      <c r="A9" s="5"/>
      <c r="B9" s="5"/>
      <c r="C9" s="5"/>
      <c r="D9" s="5"/>
      <c r="E9" s="5"/>
      <c r="F9" s="5"/>
    </row>
    <row r="10" spans="1:6" ht="33">
      <c r="A10" s="92" t="s">
        <v>42</v>
      </c>
      <c r="B10" s="93" t="s">
        <v>38</v>
      </c>
      <c r="C10" s="93" t="s">
        <v>45</v>
      </c>
      <c r="D10" s="93" t="s">
        <v>40</v>
      </c>
      <c r="E10" s="93" t="s">
        <v>31</v>
      </c>
      <c r="F10" s="93" t="s">
        <v>196</v>
      </c>
    </row>
    <row r="11" spans="1:6" ht="16.5">
      <c r="A11" s="110">
        <v>1</v>
      </c>
      <c r="B11" s="132" t="s">
        <v>506</v>
      </c>
      <c r="C11" s="110" t="s">
        <v>66</v>
      </c>
      <c r="D11" s="110">
        <v>45</v>
      </c>
      <c r="E11" s="133"/>
      <c r="F11" s="133"/>
    </row>
    <row r="12" spans="1:6" ht="16.5" hidden="1">
      <c r="A12" s="110">
        <v>2</v>
      </c>
      <c r="B12" s="134" t="s">
        <v>197</v>
      </c>
      <c r="C12" s="110" t="s">
        <v>45</v>
      </c>
      <c r="D12" s="110">
        <v>0</v>
      </c>
      <c r="E12" s="133"/>
      <c r="F12" s="133"/>
    </row>
    <row r="13" spans="1:6" ht="16.5">
      <c r="A13" s="110">
        <v>2</v>
      </c>
      <c r="B13" s="134" t="s">
        <v>198</v>
      </c>
      <c r="C13" s="110" t="s">
        <v>45</v>
      </c>
      <c r="D13" s="110">
        <v>45</v>
      </c>
      <c r="E13" s="133"/>
      <c r="F13" s="133"/>
    </row>
    <row r="14" spans="1:6" ht="16.5">
      <c r="A14" s="110">
        <v>3</v>
      </c>
      <c r="B14" s="132" t="s">
        <v>199</v>
      </c>
      <c r="C14" s="110" t="s">
        <v>45</v>
      </c>
      <c r="D14" s="110">
        <v>300</v>
      </c>
      <c r="E14" s="133"/>
      <c r="F14" s="133"/>
    </row>
    <row r="15" spans="1:6" ht="16.5">
      <c r="A15" s="110">
        <v>4</v>
      </c>
      <c r="B15" s="132" t="s">
        <v>200</v>
      </c>
      <c r="C15" s="110" t="s">
        <v>45</v>
      </c>
      <c r="D15" s="110">
        <v>450</v>
      </c>
      <c r="E15" s="133"/>
      <c r="F15" s="133"/>
    </row>
    <row r="16" spans="1:6" ht="16.5">
      <c r="A16" s="110">
        <v>5</v>
      </c>
      <c r="B16" s="132" t="s">
        <v>201</v>
      </c>
      <c r="C16" s="110" t="s">
        <v>87</v>
      </c>
      <c r="D16" s="110">
        <v>50</v>
      </c>
      <c r="E16" s="133"/>
      <c r="F16" s="133"/>
    </row>
    <row r="17" spans="1:6" ht="16.5">
      <c r="A17" s="110">
        <v>6</v>
      </c>
      <c r="B17" s="132" t="s">
        <v>202</v>
      </c>
      <c r="C17" s="110" t="s">
        <v>45</v>
      </c>
      <c r="D17" s="110">
        <v>6</v>
      </c>
      <c r="E17" s="133"/>
      <c r="F17" s="133"/>
    </row>
    <row r="18" spans="1:6" ht="16.5">
      <c r="A18" s="110">
        <v>7</v>
      </c>
      <c r="B18" s="132" t="s">
        <v>203</v>
      </c>
      <c r="C18" s="110" t="s">
        <v>45</v>
      </c>
      <c r="D18" s="110">
        <v>450</v>
      </c>
      <c r="E18" s="133"/>
      <c r="F18" s="133"/>
    </row>
    <row r="19" spans="1:6" ht="16.5">
      <c r="A19" s="110">
        <v>8</v>
      </c>
      <c r="B19" s="132" t="s">
        <v>204</v>
      </c>
      <c r="C19" s="110" t="s">
        <v>45</v>
      </c>
      <c r="D19" s="110">
        <v>300</v>
      </c>
      <c r="E19" s="133"/>
      <c r="F19" s="133"/>
    </row>
    <row r="20" spans="1:6" ht="16.5">
      <c r="A20" s="110">
        <v>9</v>
      </c>
      <c r="B20" s="132" t="s">
        <v>205</v>
      </c>
      <c r="C20" s="110" t="s">
        <v>64</v>
      </c>
      <c r="D20" s="110">
        <v>50</v>
      </c>
      <c r="E20" s="133"/>
      <c r="F20" s="133"/>
    </row>
    <row r="21" spans="1:6" ht="16.5">
      <c r="A21" s="110">
        <v>10</v>
      </c>
      <c r="B21" s="132" t="s">
        <v>206</v>
      </c>
      <c r="C21" s="110" t="s">
        <v>45</v>
      </c>
      <c r="D21" s="110">
        <v>150</v>
      </c>
      <c r="E21" s="133"/>
      <c r="F21" s="133"/>
    </row>
    <row r="22" spans="1:6" ht="16.5">
      <c r="A22" s="110">
        <v>11</v>
      </c>
      <c r="B22" s="132" t="s">
        <v>507</v>
      </c>
      <c r="C22" s="110" t="s">
        <v>45</v>
      </c>
      <c r="D22" s="110">
        <v>250</v>
      </c>
      <c r="E22" s="133"/>
      <c r="F22" s="133"/>
    </row>
    <row r="23" spans="1:6" ht="16.5">
      <c r="A23" s="110">
        <v>12</v>
      </c>
      <c r="B23" s="135" t="s">
        <v>207</v>
      </c>
      <c r="C23" s="110" t="s">
        <v>64</v>
      </c>
      <c r="D23" s="110">
        <v>45</v>
      </c>
      <c r="E23" s="133"/>
      <c r="F23" s="133"/>
    </row>
    <row r="24" spans="1:6" ht="16.5" hidden="1">
      <c r="A24" s="110">
        <v>13</v>
      </c>
      <c r="B24" s="132" t="s">
        <v>208</v>
      </c>
      <c r="C24" s="110" t="s">
        <v>45</v>
      </c>
      <c r="D24" s="110">
        <v>0</v>
      </c>
      <c r="E24" s="133"/>
      <c r="F24" s="133"/>
    </row>
    <row r="25" spans="1:6" ht="16.5">
      <c r="A25" s="110">
        <v>13</v>
      </c>
      <c r="B25" s="132" t="s">
        <v>209</v>
      </c>
      <c r="C25" s="110" t="s">
        <v>87</v>
      </c>
      <c r="D25" s="110">
        <v>12</v>
      </c>
      <c r="E25" s="133"/>
      <c r="F25" s="133"/>
    </row>
    <row r="26" spans="1:6" ht="16.5">
      <c r="A26" s="110">
        <v>14</v>
      </c>
      <c r="B26" s="132" t="s">
        <v>508</v>
      </c>
      <c r="C26" s="110" t="s">
        <v>87</v>
      </c>
      <c r="D26" s="110">
        <v>10</v>
      </c>
      <c r="E26" s="133"/>
      <c r="F26" s="133"/>
    </row>
    <row r="27" spans="1:6" ht="16.5">
      <c r="A27" s="110">
        <v>15</v>
      </c>
      <c r="B27" s="132" t="s">
        <v>210</v>
      </c>
      <c r="C27" s="110" t="s">
        <v>45</v>
      </c>
      <c r="D27" s="110">
        <v>9</v>
      </c>
      <c r="E27" s="133"/>
      <c r="F27" s="133"/>
    </row>
    <row r="28" spans="1:6" ht="16.5">
      <c r="A28" s="110">
        <v>16</v>
      </c>
      <c r="B28" s="132" t="s">
        <v>211</v>
      </c>
      <c r="C28" s="110" t="s">
        <v>45</v>
      </c>
      <c r="D28" s="110">
        <v>90</v>
      </c>
      <c r="E28" s="133"/>
      <c r="F28" s="133"/>
    </row>
    <row r="29" spans="1:6" ht="16.5">
      <c r="A29" s="110">
        <v>17</v>
      </c>
      <c r="B29" s="132" t="s">
        <v>213</v>
      </c>
      <c r="C29" s="110" t="s">
        <v>45</v>
      </c>
      <c r="D29" s="110">
        <v>450</v>
      </c>
      <c r="E29" s="133"/>
      <c r="F29" s="133"/>
    </row>
    <row r="30" spans="1:6" ht="16.5">
      <c r="A30" s="110">
        <v>18</v>
      </c>
      <c r="B30" s="132" t="s">
        <v>509</v>
      </c>
      <c r="C30" s="110" t="s">
        <v>45</v>
      </c>
      <c r="D30" s="110">
        <v>90</v>
      </c>
      <c r="E30" s="133"/>
      <c r="F30" s="133"/>
    </row>
    <row r="31" spans="1:6" ht="16.5">
      <c r="A31" s="110">
        <v>19</v>
      </c>
      <c r="B31" s="132" t="s">
        <v>510</v>
      </c>
      <c r="C31" s="110" t="s">
        <v>45</v>
      </c>
      <c r="D31" s="110">
        <v>270</v>
      </c>
      <c r="E31" s="133"/>
      <c r="F31" s="133"/>
    </row>
    <row r="32" spans="1:6" ht="16.5">
      <c r="A32" s="110">
        <v>20</v>
      </c>
      <c r="B32" s="132" t="s">
        <v>216</v>
      </c>
      <c r="C32" s="110" t="s">
        <v>45</v>
      </c>
      <c r="D32" s="110">
        <v>450</v>
      </c>
      <c r="E32" s="133"/>
      <c r="F32" s="133"/>
    </row>
    <row r="33" spans="1:6" ht="16.5">
      <c r="A33" s="110">
        <v>21</v>
      </c>
      <c r="B33" s="132" t="s">
        <v>217</v>
      </c>
      <c r="C33" s="110" t="s">
        <v>45</v>
      </c>
      <c r="D33" s="110">
        <v>150</v>
      </c>
      <c r="E33" s="133"/>
      <c r="F33" s="133"/>
    </row>
    <row r="34" spans="1:6" ht="16.5">
      <c r="A34" s="110">
        <v>22</v>
      </c>
      <c r="B34" s="132" t="s">
        <v>218</v>
      </c>
      <c r="C34" s="110" t="s">
        <v>45</v>
      </c>
      <c r="D34" s="110">
        <v>450</v>
      </c>
      <c r="E34" s="133"/>
      <c r="F34" s="133"/>
    </row>
    <row r="35" spans="1:6" ht="16.5">
      <c r="A35" s="110">
        <v>23</v>
      </c>
      <c r="B35" s="132" t="s">
        <v>511</v>
      </c>
      <c r="C35" s="110" t="s">
        <v>45</v>
      </c>
      <c r="D35" s="110">
        <v>90</v>
      </c>
      <c r="E35" s="133"/>
      <c r="F35" s="133"/>
    </row>
    <row r="36" spans="1:6" ht="16.5">
      <c r="A36" s="110">
        <v>24</v>
      </c>
      <c r="B36" s="132" t="s">
        <v>512</v>
      </c>
      <c r="C36" s="110" t="s">
        <v>45</v>
      </c>
      <c r="D36" s="110">
        <v>60</v>
      </c>
      <c r="E36" s="133"/>
      <c r="F36" s="133"/>
    </row>
    <row r="37" spans="1:6" ht="16.5">
      <c r="A37" s="110">
        <v>25</v>
      </c>
      <c r="B37" s="132" t="s">
        <v>513</v>
      </c>
      <c r="C37" s="110" t="s">
        <v>45</v>
      </c>
      <c r="D37" s="110">
        <v>30</v>
      </c>
      <c r="E37" s="133"/>
      <c r="F37" s="133"/>
    </row>
    <row r="38" spans="1:6" ht="16.5" hidden="1">
      <c r="A38" s="219" t="s">
        <v>347</v>
      </c>
      <c r="B38" s="219"/>
      <c r="C38" s="219"/>
      <c r="D38" s="219"/>
      <c r="E38" s="219"/>
      <c r="F38" s="219"/>
    </row>
    <row r="39" spans="1:6" ht="16.5">
      <c r="A39" s="110">
        <v>26</v>
      </c>
      <c r="B39" s="134" t="s">
        <v>514</v>
      </c>
      <c r="C39" s="110" t="s">
        <v>45</v>
      </c>
      <c r="D39" s="110">
        <v>135</v>
      </c>
      <c r="E39" s="133"/>
      <c r="F39" s="133"/>
    </row>
    <row r="40" spans="1:6" ht="16.5">
      <c r="A40" s="110">
        <v>27</v>
      </c>
      <c r="B40" s="132" t="s">
        <v>515</v>
      </c>
      <c r="C40" s="110" t="s">
        <v>45</v>
      </c>
      <c r="D40" s="110">
        <v>20</v>
      </c>
      <c r="E40" s="133"/>
      <c r="F40" s="133"/>
    </row>
    <row r="41" spans="1:6" ht="16.5">
      <c r="A41" s="110">
        <v>28</v>
      </c>
      <c r="B41" s="132" t="s">
        <v>212</v>
      </c>
      <c r="C41" s="110" t="s">
        <v>45</v>
      </c>
      <c r="D41" s="110">
        <v>130</v>
      </c>
      <c r="E41" s="133"/>
      <c r="F41" s="133"/>
    </row>
    <row r="42" spans="1:6" ht="16.5">
      <c r="A42" s="110">
        <v>29</v>
      </c>
      <c r="B42" s="132" t="s">
        <v>214</v>
      </c>
      <c r="C42" s="110" t="s">
        <v>87</v>
      </c>
      <c r="D42" s="110">
        <v>12</v>
      </c>
      <c r="E42" s="133"/>
      <c r="F42" s="133"/>
    </row>
    <row r="43" spans="1:6" ht="16.5">
      <c r="A43" s="110">
        <v>30</v>
      </c>
      <c r="B43" s="132" t="s">
        <v>516</v>
      </c>
      <c r="C43" s="110" t="s">
        <v>215</v>
      </c>
      <c r="D43" s="110">
        <v>16</v>
      </c>
      <c r="E43" s="133"/>
      <c r="F43" s="133"/>
    </row>
    <row r="44" spans="1:6" ht="16.5">
      <c r="A44" s="110">
        <v>31</v>
      </c>
      <c r="B44" s="132" t="s">
        <v>517</v>
      </c>
      <c r="C44" s="110" t="s">
        <v>87</v>
      </c>
      <c r="D44" s="110">
        <v>12</v>
      </c>
      <c r="E44" s="133"/>
      <c r="F44" s="133"/>
    </row>
    <row r="45" spans="1:6" ht="16.5">
      <c r="A45" s="136" t="s">
        <v>219</v>
      </c>
      <c r="B45" s="218"/>
      <c r="C45" s="218"/>
      <c r="D45" s="218"/>
      <c r="E45" s="218"/>
      <c r="F45" s="137"/>
    </row>
  </sheetData>
  <sheetProtection password="C7D7" sheet="1" selectLockedCells="1" selectUnlockedCells="1"/>
  <mergeCells count="3">
    <mergeCell ref="B45:E45"/>
    <mergeCell ref="A38:F38"/>
    <mergeCell ref="A8:F8"/>
  </mergeCells>
  <printOptions/>
  <pageMargins left="1.2" right="0.5118055555555556" top="0.7875" bottom="0.7875" header="0.5118055555555556" footer="0.5118055555555556"/>
  <pageSetup fitToHeight="1" fitToWidth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zoomScale="115" zoomScaleNormal="115" zoomScalePageLayoutView="0" workbookViewId="0" topLeftCell="A1">
      <selection activeCell="A10" sqref="A10"/>
    </sheetView>
  </sheetViews>
  <sheetFormatPr defaultColWidth="11.57421875" defaultRowHeight="15"/>
  <cols>
    <col min="1" max="1" width="80.140625" style="0" customWidth="1"/>
    <col min="2" max="2" width="16.28125" style="0" customWidth="1"/>
    <col min="3" max="3" width="15.00390625" style="0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6" spans="1:6" s="1" customFormat="1" ht="15.75">
      <c r="A6" s="26"/>
      <c r="B6" s="26"/>
      <c r="C6" s="26"/>
      <c r="D6" s="26"/>
      <c r="E6" s="26"/>
      <c r="F6" s="26"/>
    </row>
    <row r="7" spans="1:3" ht="15">
      <c r="A7" s="221" t="s">
        <v>346</v>
      </c>
      <c r="B7" s="221"/>
      <c r="C7" s="221"/>
    </row>
    <row r="8" spans="1:3" ht="15">
      <c r="A8" s="220" t="s">
        <v>344</v>
      </c>
      <c r="B8" s="220"/>
      <c r="C8" s="220"/>
    </row>
    <row r="9" spans="1:3" ht="15">
      <c r="A9" s="4" t="s">
        <v>220</v>
      </c>
      <c r="B9" s="7" t="s">
        <v>221</v>
      </c>
      <c r="C9" s="7" t="s">
        <v>222</v>
      </c>
    </row>
    <row r="10" spans="1:3" ht="384" customHeight="1">
      <c r="A10" s="11" t="s">
        <v>350</v>
      </c>
      <c r="B10" s="12"/>
      <c r="C10" s="180"/>
    </row>
    <row r="11" spans="1:3" ht="14.25" customHeight="1" hidden="1">
      <c r="A11" s="3" t="s">
        <v>223</v>
      </c>
      <c r="B11" s="6">
        <v>0</v>
      </c>
      <c r="C11" s="6">
        <f>B11*12</f>
        <v>0</v>
      </c>
    </row>
    <row r="12" spans="1:3" ht="15">
      <c r="A12" s="13" t="s">
        <v>464</v>
      </c>
      <c r="B12" s="8"/>
      <c r="C12" s="8"/>
    </row>
    <row r="13" spans="1:3" ht="15">
      <c r="A13" s="60"/>
      <c r="B13" s="61"/>
      <c r="C13" s="61"/>
    </row>
    <row r="15" spans="1:3" ht="15">
      <c r="A15" s="220" t="s">
        <v>345</v>
      </c>
      <c r="B15" s="220"/>
      <c r="C15" s="220"/>
    </row>
    <row r="16" spans="1:3" ht="15">
      <c r="A16" s="4" t="s">
        <v>224</v>
      </c>
      <c r="B16" s="7" t="s">
        <v>221</v>
      </c>
      <c r="C16" s="7" t="s">
        <v>222</v>
      </c>
    </row>
    <row r="17" spans="1:3" ht="348.75" customHeight="1">
      <c r="A17" s="11" t="s">
        <v>351</v>
      </c>
      <c r="B17" s="12"/>
      <c r="C17" s="12"/>
    </row>
    <row r="18" spans="1:3" ht="15">
      <c r="A18" s="13" t="s">
        <v>465</v>
      </c>
      <c r="B18" s="8"/>
      <c r="C18" s="8"/>
    </row>
    <row r="20" spans="1:3" ht="15">
      <c r="A20" s="14" t="s">
        <v>225</v>
      </c>
      <c r="B20" s="15"/>
      <c r="C20" s="15"/>
    </row>
  </sheetData>
  <sheetProtection password="C7D7" sheet="1" selectLockedCells="1" selectUnlockedCells="1"/>
  <mergeCells count="3">
    <mergeCell ref="A8:C8"/>
    <mergeCell ref="A15:C15"/>
    <mergeCell ref="A7:C7"/>
  </mergeCells>
  <printOptions/>
  <pageMargins left="1.0236220472440944" right="0.35433070866141736" top="0.5511811023622047" bottom="0.2362204724409449" header="0.31496062992125984" footer="0.31496062992125984"/>
  <pageSetup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="145" zoomScaleNormal="145" zoomScalePageLayoutView="0" workbookViewId="0" topLeftCell="A1">
      <selection activeCell="E49" sqref="E49"/>
    </sheetView>
  </sheetViews>
  <sheetFormatPr defaultColWidth="9.140625" defaultRowHeight="15"/>
  <cols>
    <col min="1" max="1" width="6.421875" style="0" customWidth="1"/>
    <col min="2" max="2" width="63.57421875" style="0" customWidth="1"/>
    <col min="3" max="3" width="8.28125" style="0" customWidth="1"/>
    <col min="4" max="4" width="12.7109375" style="0" bestFit="1" customWidth="1"/>
    <col min="5" max="5" width="13.8515625" style="0" bestFit="1" customWidth="1"/>
    <col min="6" max="6" width="11.00390625" style="0" bestFit="1" customWidth="1"/>
  </cols>
  <sheetData>
    <row r="1" spans="1:5" s="1" customFormat="1" ht="15.75">
      <c r="A1" s="26"/>
      <c r="B1" s="26"/>
      <c r="C1" s="26"/>
      <c r="D1" s="26"/>
      <c r="E1" s="26"/>
    </row>
    <row r="2" spans="1:5" s="1" customFormat="1" ht="15.75">
      <c r="A2" s="26"/>
      <c r="B2" s="26"/>
      <c r="C2" s="26"/>
      <c r="D2" s="26"/>
      <c r="E2" s="26"/>
    </row>
    <row r="3" spans="1:5" s="1" customFormat="1" ht="15.75">
      <c r="A3" s="26"/>
      <c r="B3" s="26"/>
      <c r="C3" s="26"/>
      <c r="D3" s="26"/>
      <c r="E3" s="26"/>
    </row>
    <row r="4" spans="1:5" s="1" customFormat="1" ht="15.75">
      <c r="A4" s="26"/>
      <c r="B4" s="26"/>
      <c r="C4" s="26"/>
      <c r="D4" s="26"/>
      <c r="E4" s="26"/>
    </row>
    <row r="5" spans="1:5" s="1" customFormat="1" ht="15.75">
      <c r="A5" s="26"/>
      <c r="B5" s="26"/>
      <c r="C5" s="26"/>
      <c r="D5" s="26"/>
      <c r="E5" s="26"/>
    </row>
    <row r="6" spans="1:5" s="1" customFormat="1" ht="15.75">
      <c r="A6" s="26"/>
      <c r="B6" s="26"/>
      <c r="C6" s="26"/>
      <c r="D6" s="26"/>
      <c r="E6" s="26"/>
    </row>
    <row r="7" spans="1:5" ht="16.5">
      <c r="A7" s="203" t="s">
        <v>436</v>
      </c>
      <c r="B7" s="203"/>
      <c r="C7" s="203"/>
      <c r="D7" s="203"/>
      <c r="E7" s="203"/>
    </row>
    <row r="8" spans="1:5" ht="33">
      <c r="A8" s="138" t="s">
        <v>42</v>
      </c>
      <c r="B8" s="138" t="s">
        <v>38</v>
      </c>
      <c r="C8" s="138" t="s">
        <v>40</v>
      </c>
      <c r="D8" s="138" t="s">
        <v>31</v>
      </c>
      <c r="E8" s="138" t="s">
        <v>41</v>
      </c>
    </row>
    <row r="9" spans="1:5" ht="16.5" hidden="1">
      <c r="A9" s="94">
        <v>1</v>
      </c>
      <c r="B9" s="99" t="s">
        <v>226</v>
      </c>
      <c r="C9" s="94">
        <v>4</v>
      </c>
      <c r="D9" s="97">
        <v>0</v>
      </c>
      <c r="E9" s="97">
        <f>C9*D9</f>
        <v>0</v>
      </c>
    </row>
    <row r="10" spans="1:5" ht="15" customHeight="1">
      <c r="A10" s="94">
        <v>1</v>
      </c>
      <c r="B10" s="99" t="s">
        <v>463</v>
      </c>
      <c r="C10" s="107">
        <v>120</v>
      </c>
      <c r="D10" s="97"/>
      <c r="E10" s="97"/>
    </row>
    <row r="11" spans="1:5" ht="15" customHeight="1">
      <c r="A11" s="94">
        <v>2</v>
      </c>
      <c r="B11" s="99" t="s">
        <v>543</v>
      </c>
      <c r="C11" s="94">
        <v>72</v>
      </c>
      <c r="D11" s="96"/>
      <c r="E11" s="97"/>
    </row>
    <row r="12" spans="1:5" ht="15" customHeight="1">
      <c r="A12" s="94">
        <v>3</v>
      </c>
      <c r="B12" s="139" t="s">
        <v>228</v>
      </c>
      <c r="C12" s="140">
        <v>44</v>
      </c>
      <c r="D12" s="97"/>
      <c r="E12" s="97"/>
    </row>
    <row r="13" spans="1:5" ht="15" customHeight="1">
      <c r="A13" s="94">
        <v>4</v>
      </c>
      <c r="B13" s="99" t="s">
        <v>229</v>
      </c>
      <c r="C13" s="94">
        <v>36</v>
      </c>
      <c r="D13" s="96"/>
      <c r="E13" s="97"/>
    </row>
    <row r="14" spans="1:5" ht="15" customHeight="1">
      <c r="A14" s="94">
        <v>5</v>
      </c>
      <c r="B14" s="99" t="s">
        <v>230</v>
      </c>
      <c r="C14" s="94">
        <v>36</v>
      </c>
      <c r="D14" s="96"/>
      <c r="E14" s="97"/>
    </row>
    <row r="15" spans="1:5" ht="15" customHeight="1">
      <c r="A15" s="94">
        <v>6</v>
      </c>
      <c r="B15" s="99" t="s">
        <v>231</v>
      </c>
      <c r="C15" s="94">
        <v>36</v>
      </c>
      <c r="D15" s="97"/>
      <c r="E15" s="97"/>
    </row>
    <row r="16" spans="1:5" ht="15" customHeight="1">
      <c r="A16" s="94">
        <v>7</v>
      </c>
      <c r="B16" s="99" t="s">
        <v>232</v>
      </c>
      <c r="C16" s="94">
        <v>4</v>
      </c>
      <c r="D16" s="97"/>
      <c r="E16" s="97"/>
    </row>
    <row r="17" spans="1:5" ht="15" customHeight="1">
      <c r="A17" s="94">
        <v>8</v>
      </c>
      <c r="B17" s="99" t="s">
        <v>233</v>
      </c>
      <c r="C17" s="94">
        <v>25</v>
      </c>
      <c r="D17" s="97"/>
      <c r="E17" s="97"/>
    </row>
    <row r="18" spans="1:5" ht="30" customHeight="1">
      <c r="A18" s="94">
        <v>9</v>
      </c>
      <c r="B18" s="141" t="s">
        <v>234</v>
      </c>
      <c r="C18" s="107">
        <v>6</v>
      </c>
      <c r="D18" s="97"/>
      <c r="E18" s="97"/>
    </row>
    <row r="19" spans="1:5" ht="37.5" customHeight="1">
      <c r="A19" s="94">
        <v>10</v>
      </c>
      <c r="B19" s="141" t="s">
        <v>235</v>
      </c>
      <c r="C19" s="94">
        <v>6</v>
      </c>
      <c r="D19" s="97"/>
      <c r="E19" s="97"/>
    </row>
    <row r="20" spans="1:5" ht="35.25" customHeight="1">
      <c r="A20" s="94">
        <v>11</v>
      </c>
      <c r="B20" s="141" t="s">
        <v>236</v>
      </c>
      <c r="C20" s="94">
        <v>6</v>
      </c>
      <c r="D20" s="97"/>
      <c r="E20" s="97"/>
    </row>
    <row r="21" spans="1:5" ht="15" customHeight="1">
      <c r="A21" s="94">
        <v>12</v>
      </c>
      <c r="B21" s="99" t="s">
        <v>237</v>
      </c>
      <c r="C21" s="94">
        <v>6</v>
      </c>
      <c r="D21" s="97"/>
      <c r="E21" s="97"/>
    </row>
    <row r="22" spans="1:5" ht="15" customHeight="1" hidden="1">
      <c r="A22" s="94">
        <v>13</v>
      </c>
      <c r="B22" s="139" t="s">
        <v>238</v>
      </c>
      <c r="C22" s="107">
        <v>0</v>
      </c>
      <c r="D22" s="97"/>
      <c r="E22" s="97"/>
    </row>
    <row r="23" spans="1:5" ht="15" customHeight="1">
      <c r="A23" s="94">
        <v>14</v>
      </c>
      <c r="B23" s="139" t="s">
        <v>455</v>
      </c>
      <c r="C23" s="107">
        <f>9*2</f>
        <v>18</v>
      </c>
      <c r="D23" s="97"/>
      <c r="E23" s="97"/>
    </row>
    <row r="24" spans="1:5" ht="15" customHeight="1">
      <c r="A24" s="94">
        <v>15</v>
      </c>
      <c r="B24" s="99" t="s">
        <v>239</v>
      </c>
      <c r="C24" s="107">
        <v>4</v>
      </c>
      <c r="D24" s="97"/>
      <c r="E24" s="97"/>
    </row>
    <row r="25" spans="1:6" ht="15" customHeight="1" hidden="1">
      <c r="A25" s="94">
        <v>16</v>
      </c>
      <c r="B25" s="99" t="s">
        <v>240</v>
      </c>
      <c r="C25" s="94">
        <v>0</v>
      </c>
      <c r="D25" s="97"/>
      <c r="E25" s="97"/>
      <c r="F25" s="88"/>
    </row>
    <row r="26" spans="1:5" ht="15" customHeight="1">
      <c r="A26" s="94">
        <v>17</v>
      </c>
      <c r="B26" s="141" t="s">
        <v>241</v>
      </c>
      <c r="C26" s="94">
        <v>6</v>
      </c>
      <c r="D26" s="97"/>
      <c r="E26" s="97"/>
    </row>
    <row r="27" spans="1:5" ht="15" customHeight="1">
      <c r="A27" s="94">
        <v>18</v>
      </c>
      <c r="B27" s="139" t="s">
        <v>242</v>
      </c>
      <c r="C27" s="94">
        <v>6</v>
      </c>
      <c r="D27" s="97"/>
      <c r="E27" s="97"/>
    </row>
    <row r="28" spans="1:5" ht="15" customHeight="1">
      <c r="A28" s="94">
        <v>19</v>
      </c>
      <c r="B28" s="139" t="s">
        <v>243</v>
      </c>
      <c r="C28" s="94">
        <v>6</v>
      </c>
      <c r="D28" s="97"/>
      <c r="E28" s="97"/>
    </row>
    <row r="29" spans="1:5" ht="15" customHeight="1" hidden="1">
      <c r="A29" s="94">
        <v>20</v>
      </c>
      <c r="B29" s="139" t="s">
        <v>244</v>
      </c>
      <c r="C29" s="94">
        <v>6</v>
      </c>
      <c r="D29" s="97"/>
      <c r="E29" s="97"/>
    </row>
    <row r="30" spans="1:5" ht="15" customHeight="1" hidden="1">
      <c r="A30" s="94">
        <v>21</v>
      </c>
      <c r="B30" s="99" t="s">
        <v>245</v>
      </c>
      <c r="C30" s="107">
        <v>100</v>
      </c>
      <c r="D30" s="97"/>
      <c r="E30" s="97"/>
    </row>
    <row r="31" spans="1:5" ht="15" customHeight="1" hidden="1">
      <c r="A31" s="94">
        <v>22</v>
      </c>
      <c r="B31" s="99" t="s">
        <v>246</v>
      </c>
      <c r="C31" s="107">
        <v>100</v>
      </c>
      <c r="D31" s="97"/>
      <c r="E31" s="97"/>
    </row>
    <row r="32" spans="1:5" ht="15" customHeight="1">
      <c r="A32" s="94">
        <v>23</v>
      </c>
      <c r="B32" s="99" t="s">
        <v>247</v>
      </c>
      <c r="C32" s="107">
        <v>3</v>
      </c>
      <c r="D32" s="97"/>
      <c r="E32" s="97"/>
    </row>
    <row r="33" spans="1:5" ht="15" customHeight="1">
      <c r="A33" s="94">
        <v>24</v>
      </c>
      <c r="B33" s="139" t="s">
        <v>248</v>
      </c>
      <c r="C33" s="107">
        <v>3000</v>
      </c>
      <c r="D33" s="97"/>
      <c r="E33" s="97"/>
    </row>
    <row r="34" spans="1:5" ht="15" customHeight="1">
      <c r="A34" s="94">
        <v>25</v>
      </c>
      <c r="B34" s="99" t="s">
        <v>249</v>
      </c>
      <c r="C34" s="107">
        <v>3000</v>
      </c>
      <c r="D34" s="97"/>
      <c r="E34" s="97"/>
    </row>
    <row r="35" spans="1:5" ht="15" customHeight="1">
      <c r="A35" s="94">
        <v>26</v>
      </c>
      <c r="B35" s="139" t="s">
        <v>250</v>
      </c>
      <c r="C35" s="107">
        <v>600</v>
      </c>
      <c r="D35" s="97"/>
      <c r="E35" s="97"/>
    </row>
    <row r="36" spans="1:5" ht="15" customHeight="1">
      <c r="A36" s="94">
        <v>27</v>
      </c>
      <c r="B36" s="99" t="s">
        <v>251</v>
      </c>
      <c r="C36" s="107">
        <v>600</v>
      </c>
      <c r="D36" s="97"/>
      <c r="E36" s="97"/>
    </row>
    <row r="37" spans="1:5" ht="37.5" customHeight="1">
      <c r="A37" s="94">
        <v>28</v>
      </c>
      <c r="B37" s="139" t="s">
        <v>252</v>
      </c>
      <c r="C37" s="107">
        <v>1</v>
      </c>
      <c r="D37" s="97"/>
      <c r="E37" s="97"/>
    </row>
    <row r="38" spans="1:5" ht="15" customHeight="1">
      <c r="A38" s="94">
        <v>29</v>
      </c>
      <c r="B38" s="141" t="s">
        <v>253</v>
      </c>
      <c r="C38" s="107">
        <v>36</v>
      </c>
      <c r="D38" s="97"/>
      <c r="E38" s="97"/>
    </row>
    <row r="39" spans="1:5" ht="15" customHeight="1">
      <c r="A39" s="94">
        <v>30</v>
      </c>
      <c r="B39" s="99" t="s">
        <v>544</v>
      </c>
      <c r="C39" s="107">
        <v>10</v>
      </c>
      <c r="D39" s="108"/>
      <c r="E39" s="97"/>
    </row>
    <row r="40" spans="1:5" ht="15" customHeight="1">
      <c r="A40" s="94">
        <v>31</v>
      </c>
      <c r="B40" s="142" t="s">
        <v>545</v>
      </c>
      <c r="C40" s="107">
        <v>100</v>
      </c>
      <c r="D40" s="97"/>
      <c r="E40" s="97"/>
    </row>
    <row r="41" spans="1:5" ht="15" customHeight="1">
      <c r="A41" s="94">
        <v>32</v>
      </c>
      <c r="B41" s="99" t="s">
        <v>546</v>
      </c>
      <c r="C41" s="94">
        <f>5.52*10</f>
        <v>55.199999999999996</v>
      </c>
      <c r="D41" s="97"/>
      <c r="E41" s="97"/>
    </row>
    <row r="42" spans="1:5" ht="16.5">
      <c r="A42" s="94">
        <v>33</v>
      </c>
      <c r="B42" s="99" t="s">
        <v>254</v>
      </c>
      <c r="C42" s="107">
        <v>45</v>
      </c>
      <c r="D42" s="97"/>
      <c r="E42" s="108"/>
    </row>
    <row r="43" spans="1:5" ht="15" customHeight="1">
      <c r="A43" s="94">
        <v>34</v>
      </c>
      <c r="B43" s="99" t="s">
        <v>547</v>
      </c>
      <c r="C43" s="94">
        <v>45</v>
      </c>
      <c r="D43" s="97"/>
      <c r="E43" s="108"/>
    </row>
    <row r="44" spans="1:5" ht="15" customHeight="1">
      <c r="A44" s="94">
        <v>35</v>
      </c>
      <c r="B44" s="99" t="s">
        <v>548</v>
      </c>
      <c r="C44" s="94">
        <v>30</v>
      </c>
      <c r="D44" s="97"/>
      <c r="E44" s="108"/>
    </row>
    <row r="45" spans="1:5" ht="15" customHeight="1">
      <c r="A45" s="94">
        <v>36</v>
      </c>
      <c r="B45" s="99" t="s">
        <v>255</v>
      </c>
      <c r="C45" s="94">
        <v>50</v>
      </c>
      <c r="D45" s="97"/>
      <c r="E45" s="108"/>
    </row>
    <row r="46" spans="1:5" ht="15" customHeight="1">
      <c r="A46" s="94">
        <v>37</v>
      </c>
      <c r="B46" s="99" t="s">
        <v>429</v>
      </c>
      <c r="C46" s="94">
        <v>30</v>
      </c>
      <c r="D46" s="97"/>
      <c r="E46" s="108"/>
    </row>
    <row r="47" spans="1:5" ht="15" customHeight="1">
      <c r="A47" s="94">
        <v>38</v>
      </c>
      <c r="B47" s="99" t="s">
        <v>435</v>
      </c>
      <c r="C47" s="94">
        <v>12</v>
      </c>
      <c r="D47" s="97"/>
      <c r="E47" s="108"/>
    </row>
    <row r="48" spans="1:5" ht="15" customHeight="1">
      <c r="A48" s="94">
        <v>39</v>
      </c>
      <c r="B48" s="99" t="s">
        <v>466</v>
      </c>
      <c r="C48" s="94">
        <v>3</v>
      </c>
      <c r="D48" s="97"/>
      <c r="E48" s="108"/>
    </row>
    <row r="49" spans="1:5" ht="15" customHeight="1">
      <c r="A49" s="94">
        <v>40</v>
      </c>
      <c r="B49" s="99" t="s">
        <v>467</v>
      </c>
      <c r="C49" s="94">
        <v>12</v>
      </c>
      <c r="D49" s="97"/>
      <c r="E49" s="108"/>
    </row>
    <row r="50" spans="1:5" ht="15" customHeight="1">
      <c r="A50" s="94">
        <v>41</v>
      </c>
      <c r="B50" s="99" t="s">
        <v>468</v>
      </c>
      <c r="C50" s="94">
        <v>1</v>
      </c>
      <c r="D50" s="97"/>
      <c r="E50" s="108"/>
    </row>
    <row r="51" spans="1:5" ht="15" customHeight="1">
      <c r="A51" s="94">
        <v>42</v>
      </c>
      <c r="B51" s="99" t="s">
        <v>469</v>
      </c>
      <c r="C51" s="94">
        <v>12</v>
      </c>
      <c r="D51" s="97"/>
      <c r="E51" s="108"/>
    </row>
    <row r="52" spans="1:5" ht="15" customHeight="1">
      <c r="A52" s="211" t="s">
        <v>76</v>
      </c>
      <c r="B52" s="211"/>
      <c r="C52" s="211"/>
      <c r="D52" s="211"/>
      <c r="E52" s="115"/>
    </row>
  </sheetData>
  <sheetProtection password="C7D7" sheet="1" selectLockedCells="1" selectUnlockedCells="1"/>
  <mergeCells count="2">
    <mergeCell ref="A52:D52"/>
    <mergeCell ref="A7:E7"/>
  </mergeCells>
  <printOptions/>
  <pageMargins left="0.9055118110236221" right="0.5118110236220472" top="0.4330708661417323" bottom="0.6299212598425197" header="0.31496062992125984" footer="0.5118110236220472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zoomScale="115" zoomScaleNormal="115" zoomScalePageLayoutView="0" workbookViewId="0" topLeftCell="A1">
      <selection activeCell="O14" sqref="O14"/>
    </sheetView>
  </sheetViews>
  <sheetFormatPr defaultColWidth="9.140625" defaultRowHeight="15"/>
  <cols>
    <col min="1" max="1" width="6.00390625" style="0" customWidth="1"/>
    <col min="2" max="2" width="9.140625" style="0" hidden="1" customWidth="1"/>
    <col min="4" max="4" width="32.7109375" style="0" customWidth="1"/>
    <col min="6" max="6" width="13.57421875" style="0" customWidth="1"/>
    <col min="7" max="7" width="16.7109375" style="0" customWidth="1"/>
    <col min="8" max="8" width="0.13671875" style="0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6" spans="1:6" s="1" customFormat="1" ht="15.75">
      <c r="A6" s="26"/>
      <c r="B6" s="26"/>
      <c r="C6" s="26"/>
      <c r="D6" s="26"/>
      <c r="E6" s="26"/>
      <c r="F6" s="26"/>
    </row>
    <row r="7" spans="1:8" ht="16.5">
      <c r="A7" s="226" t="s">
        <v>471</v>
      </c>
      <c r="B7" s="226"/>
      <c r="C7" s="226"/>
      <c r="D7" s="226"/>
      <c r="E7" s="226"/>
      <c r="F7" s="226"/>
      <c r="G7" s="226"/>
      <c r="H7" s="226"/>
    </row>
    <row r="8" spans="1:8" ht="16.5">
      <c r="A8" s="227"/>
      <c r="B8" s="227"/>
      <c r="C8" s="227"/>
      <c r="D8" s="227"/>
      <c r="E8" s="143"/>
      <c r="F8" s="143"/>
      <c r="G8" s="227"/>
      <c r="H8" s="227"/>
    </row>
    <row r="9" spans="1:8" ht="58.5" customHeight="1">
      <c r="A9" s="228" t="s">
        <v>42</v>
      </c>
      <c r="B9" s="228"/>
      <c r="C9" s="229" t="s">
        <v>38</v>
      </c>
      <c r="D9" s="229"/>
      <c r="E9" s="144" t="s">
        <v>40</v>
      </c>
      <c r="F9" s="144" t="s">
        <v>31</v>
      </c>
      <c r="G9" s="229" t="s">
        <v>41</v>
      </c>
      <c r="H9" s="229"/>
    </row>
    <row r="10" spans="1:8" ht="16.5">
      <c r="A10" s="223">
        <v>1</v>
      </c>
      <c r="B10" s="223"/>
      <c r="C10" s="224" t="s">
        <v>539</v>
      </c>
      <c r="D10" s="224"/>
      <c r="E10" s="140">
        <v>90</v>
      </c>
      <c r="F10" s="174"/>
      <c r="G10" s="225"/>
      <c r="H10" s="225"/>
    </row>
    <row r="11" spans="1:8" ht="16.5">
      <c r="A11" s="223">
        <v>2</v>
      </c>
      <c r="B11" s="223"/>
      <c r="C11" s="224" t="s">
        <v>256</v>
      </c>
      <c r="D11" s="224"/>
      <c r="E11" s="145">
        <v>90</v>
      </c>
      <c r="F11" s="175"/>
      <c r="G11" s="225"/>
      <c r="H11" s="225"/>
    </row>
    <row r="12" spans="1:8" ht="16.5">
      <c r="A12" s="223">
        <v>3</v>
      </c>
      <c r="B12" s="223"/>
      <c r="C12" s="224" t="s">
        <v>540</v>
      </c>
      <c r="D12" s="224"/>
      <c r="E12" s="145">
        <v>150</v>
      </c>
      <c r="F12" s="175"/>
      <c r="G12" s="225"/>
      <c r="H12" s="225"/>
    </row>
    <row r="13" spans="1:8" ht="16.5">
      <c r="A13" s="223">
        <v>4</v>
      </c>
      <c r="B13" s="223"/>
      <c r="C13" s="224" t="s">
        <v>541</v>
      </c>
      <c r="D13" s="224"/>
      <c r="E13" s="145">
        <v>200</v>
      </c>
      <c r="F13" s="175"/>
      <c r="G13" s="225"/>
      <c r="H13" s="225"/>
    </row>
    <row r="14" spans="1:8" ht="16.5">
      <c r="A14" s="223">
        <v>5</v>
      </c>
      <c r="B14" s="223"/>
      <c r="C14" s="224" t="s">
        <v>257</v>
      </c>
      <c r="D14" s="224"/>
      <c r="E14" s="145">
        <v>12</v>
      </c>
      <c r="F14" s="175"/>
      <c r="G14" s="225"/>
      <c r="H14" s="225"/>
    </row>
    <row r="15" spans="1:8" ht="16.5" customHeight="1" hidden="1">
      <c r="A15" s="223">
        <v>6</v>
      </c>
      <c r="B15" s="223"/>
      <c r="C15" s="224" t="s">
        <v>258</v>
      </c>
      <c r="D15" s="224"/>
      <c r="E15" s="145">
        <v>0</v>
      </c>
      <c r="F15" s="175"/>
      <c r="G15" s="225"/>
      <c r="H15" s="225"/>
    </row>
    <row r="16" spans="1:8" ht="16.5">
      <c r="A16" s="223">
        <v>6</v>
      </c>
      <c r="B16" s="223"/>
      <c r="C16" s="224" t="s">
        <v>542</v>
      </c>
      <c r="D16" s="224"/>
      <c r="E16" s="145">
        <v>200</v>
      </c>
      <c r="F16" s="174"/>
      <c r="G16" s="225"/>
      <c r="H16" s="225"/>
    </row>
    <row r="17" spans="1:8" ht="16.5">
      <c r="A17" s="223">
        <v>7</v>
      </c>
      <c r="B17" s="223"/>
      <c r="C17" s="224" t="s">
        <v>259</v>
      </c>
      <c r="D17" s="224"/>
      <c r="E17" s="145">
        <v>90</v>
      </c>
      <c r="F17" s="175"/>
      <c r="G17" s="225"/>
      <c r="H17" s="225"/>
    </row>
    <row r="18" spans="1:8" ht="16.5">
      <c r="A18" s="223">
        <v>8</v>
      </c>
      <c r="B18" s="223"/>
      <c r="C18" s="224" t="s">
        <v>260</v>
      </c>
      <c r="D18" s="224"/>
      <c r="E18" s="145">
        <v>24</v>
      </c>
      <c r="F18" s="175"/>
      <c r="G18" s="225"/>
      <c r="H18" s="225"/>
    </row>
    <row r="19" spans="1:8" ht="16.5">
      <c r="A19" s="223">
        <v>9</v>
      </c>
      <c r="B19" s="223"/>
      <c r="C19" s="224" t="s">
        <v>261</v>
      </c>
      <c r="D19" s="224"/>
      <c r="E19" s="145">
        <v>90</v>
      </c>
      <c r="F19" s="175"/>
      <c r="G19" s="225"/>
      <c r="H19" s="225"/>
    </row>
    <row r="20" spans="1:8" ht="15.75">
      <c r="A20" s="222" t="s">
        <v>28</v>
      </c>
      <c r="B20" s="222"/>
      <c r="C20" s="222"/>
      <c r="D20" s="222"/>
      <c r="E20" s="222"/>
      <c r="F20" s="222"/>
      <c r="G20" s="179"/>
      <c r="H20" s="51"/>
    </row>
  </sheetData>
  <sheetProtection password="C7D7" sheet="1" objects="1" selectLockedCells="1" selectUnlockedCells="1"/>
  <mergeCells count="38">
    <mergeCell ref="A13:B13"/>
    <mergeCell ref="G8:H8"/>
    <mergeCell ref="A9:B9"/>
    <mergeCell ref="C9:D9"/>
    <mergeCell ref="G9:H9"/>
    <mergeCell ref="A12:B12"/>
    <mergeCell ref="C12:D12"/>
    <mergeCell ref="G12:H12"/>
    <mergeCell ref="A16:B16"/>
    <mergeCell ref="A7:H7"/>
    <mergeCell ref="A10:B10"/>
    <mergeCell ref="C10:D10"/>
    <mergeCell ref="G10:H10"/>
    <mergeCell ref="A11:B11"/>
    <mergeCell ref="C11:D11"/>
    <mergeCell ref="G11:H11"/>
    <mergeCell ref="A8:B8"/>
    <mergeCell ref="C8:D8"/>
    <mergeCell ref="C18:D18"/>
    <mergeCell ref="G18:H18"/>
    <mergeCell ref="C13:D13"/>
    <mergeCell ref="G13:H13"/>
    <mergeCell ref="A14:B14"/>
    <mergeCell ref="C14:D14"/>
    <mergeCell ref="G14:H14"/>
    <mergeCell ref="A15:B15"/>
    <mergeCell ref="C15:D15"/>
    <mergeCell ref="G15:H15"/>
    <mergeCell ref="A20:F20"/>
    <mergeCell ref="A19:B19"/>
    <mergeCell ref="C19:D19"/>
    <mergeCell ref="G19:H19"/>
    <mergeCell ref="C16:D16"/>
    <mergeCell ref="G16:H16"/>
    <mergeCell ref="A17:B17"/>
    <mergeCell ref="C17:D17"/>
    <mergeCell ref="G17:H17"/>
    <mergeCell ref="A18:B18"/>
  </mergeCells>
  <printOptions/>
  <pageMargins left="0.8661417322834646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89"/>
  <sheetViews>
    <sheetView zoomScale="115" zoomScaleNormal="115" zoomScalePageLayoutView="0" workbookViewId="0" topLeftCell="A1">
      <selection activeCell="D26" sqref="D26"/>
    </sheetView>
  </sheetViews>
  <sheetFormatPr defaultColWidth="9.140625" defaultRowHeight="15"/>
  <cols>
    <col min="1" max="1" width="6.00390625" style="0" customWidth="1"/>
    <col min="2" max="2" width="41.8515625" style="0" bestFit="1" customWidth="1"/>
    <col min="3" max="3" width="10.00390625" style="0" bestFit="1" customWidth="1"/>
    <col min="4" max="4" width="12.140625" style="0" customWidth="1"/>
    <col min="5" max="5" width="13.8515625" style="0" bestFit="1" customWidth="1"/>
    <col min="6" max="6" width="5.140625" style="0" customWidth="1"/>
  </cols>
  <sheetData>
    <row r="1" spans="1:5" s="1" customFormat="1" ht="15.75">
      <c r="A1" s="26"/>
      <c r="B1" s="26"/>
      <c r="C1" s="26"/>
      <c r="D1" s="26"/>
      <c r="E1" s="26"/>
    </row>
    <row r="2" spans="1:5" s="1" customFormat="1" ht="15.75">
      <c r="A2" s="26"/>
      <c r="B2" s="26"/>
      <c r="C2" s="26"/>
      <c r="D2" s="26"/>
      <c r="E2" s="26"/>
    </row>
    <row r="3" spans="1:5" s="1" customFormat="1" ht="15.75">
      <c r="A3" s="26"/>
      <c r="B3" s="26"/>
      <c r="C3" s="26"/>
      <c r="D3" s="26"/>
      <c r="E3" s="26"/>
    </row>
    <row r="4" spans="1:5" s="1" customFormat="1" ht="15.75">
      <c r="A4" s="26"/>
      <c r="B4" s="26"/>
      <c r="C4" s="26"/>
      <c r="D4" s="26"/>
      <c r="E4" s="26"/>
    </row>
    <row r="5" spans="1:5" s="1" customFormat="1" ht="15.75">
      <c r="A5" s="26"/>
      <c r="B5" s="26"/>
      <c r="C5" s="26"/>
      <c r="D5" s="26"/>
      <c r="E5" s="26"/>
    </row>
    <row r="7" spans="1:5" ht="16.5">
      <c r="A7" s="233" t="s">
        <v>437</v>
      </c>
      <c r="B7" s="233"/>
      <c r="C7" s="233"/>
      <c r="D7" s="233"/>
      <c r="E7" s="233"/>
    </row>
    <row r="8" spans="1:5" ht="16.5">
      <c r="A8" s="5"/>
      <c r="B8" s="5"/>
      <c r="C8" s="5"/>
      <c r="D8" s="5"/>
      <c r="E8" s="5"/>
    </row>
    <row r="9" spans="1:5" ht="33">
      <c r="A9" s="177"/>
      <c r="B9" s="177" t="s">
        <v>38</v>
      </c>
      <c r="C9" s="177" t="s">
        <v>40</v>
      </c>
      <c r="D9" s="178" t="s">
        <v>31</v>
      </c>
      <c r="E9" s="177" t="s">
        <v>41</v>
      </c>
    </row>
    <row r="10" spans="1:5" ht="16.5">
      <c r="A10" s="146">
        <v>1</v>
      </c>
      <c r="B10" s="147" t="s">
        <v>370</v>
      </c>
      <c r="C10" s="148">
        <v>4</v>
      </c>
      <c r="D10" s="149"/>
      <c r="E10" s="150"/>
    </row>
    <row r="11" spans="1:5" ht="16.5">
      <c r="A11" s="146">
        <v>2</v>
      </c>
      <c r="B11" s="147" t="s">
        <v>371</v>
      </c>
      <c r="C11" s="146">
        <v>4</v>
      </c>
      <c r="D11" s="151"/>
      <c r="E11" s="150"/>
    </row>
    <row r="12" spans="1:5" ht="16.5" hidden="1">
      <c r="A12" s="146">
        <v>3</v>
      </c>
      <c r="B12" s="152" t="s">
        <v>372</v>
      </c>
      <c r="C12" s="146">
        <v>0</v>
      </c>
      <c r="D12" s="151"/>
      <c r="E12" s="150"/>
    </row>
    <row r="13" spans="1:5" ht="33">
      <c r="A13" s="146">
        <v>4</v>
      </c>
      <c r="B13" s="153" t="s">
        <v>518</v>
      </c>
      <c r="C13" s="146">
        <v>6</v>
      </c>
      <c r="D13" s="151"/>
      <c r="E13" s="150"/>
    </row>
    <row r="14" spans="1:5" ht="16.5">
      <c r="A14" s="146">
        <v>5</v>
      </c>
      <c r="B14" s="147" t="s">
        <v>373</v>
      </c>
      <c r="C14" s="146">
        <v>6</v>
      </c>
      <c r="D14" s="151"/>
      <c r="E14" s="150"/>
    </row>
    <row r="15" spans="1:5" ht="16.5">
      <c r="A15" s="146">
        <v>6</v>
      </c>
      <c r="B15" s="147" t="s">
        <v>519</v>
      </c>
      <c r="C15" s="146">
        <v>6</v>
      </c>
      <c r="D15" s="151"/>
      <c r="E15" s="150"/>
    </row>
    <row r="16" spans="1:5" ht="16.5">
      <c r="A16" s="146">
        <v>7</v>
      </c>
      <c r="B16" s="147" t="s">
        <v>520</v>
      </c>
      <c r="C16" s="146">
        <v>12</v>
      </c>
      <c r="D16" s="151"/>
      <c r="E16" s="150"/>
    </row>
    <row r="17" spans="1:5" ht="16.5" hidden="1">
      <c r="A17" s="146">
        <v>9</v>
      </c>
      <c r="B17" s="147" t="s">
        <v>374</v>
      </c>
      <c r="C17" s="146">
        <v>0</v>
      </c>
      <c r="D17" s="151"/>
      <c r="E17" s="150"/>
    </row>
    <row r="18" spans="1:5" ht="16.5" hidden="1">
      <c r="A18" s="146">
        <v>10</v>
      </c>
      <c r="B18" s="147" t="s">
        <v>375</v>
      </c>
      <c r="C18" s="146">
        <v>0</v>
      </c>
      <c r="D18" s="151"/>
      <c r="E18" s="150"/>
    </row>
    <row r="19" spans="1:5" ht="16.5">
      <c r="A19" s="146">
        <v>9</v>
      </c>
      <c r="B19" s="147" t="s">
        <v>521</v>
      </c>
      <c r="C19" s="146">
        <v>6</v>
      </c>
      <c r="D19" s="151"/>
      <c r="E19" s="150"/>
    </row>
    <row r="20" spans="1:5" ht="33">
      <c r="A20" s="146">
        <v>10</v>
      </c>
      <c r="B20" s="153" t="s">
        <v>376</v>
      </c>
      <c r="C20" s="146">
        <v>3</v>
      </c>
      <c r="D20" s="151"/>
      <c r="E20" s="150"/>
    </row>
    <row r="21" spans="1:5" ht="16.5">
      <c r="A21" s="146">
        <v>11</v>
      </c>
      <c r="B21" s="153" t="s">
        <v>377</v>
      </c>
      <c r="C21" s="146">
        <v>3</v>
      </c>
      <c r="D21" s="151"/>
      <c r="E21" s="150"/>
    </row>
    <row r="22" spans="1:5" ht="16.5">
      <c r="A22" s="146">
        <v>12</v>
      </c>
      <c r="B22" s="153" t="s">
        <v>378</v>
      </c>
      <c r="C22" s="146">
        <v>4</v>
      </c>
      <c r="D22" s="151"/>
      <c r="E22" s="150"/>
    </row>
    <row r="23" spans="1:5" ht="16.5">
      <c r="A23" s="146">
        <v>13</v>
      </c>
      <c r="B23" s="153" t="s">
        <v>379</v>
      </c>
      <c r="C23" s="146">
        <v>45</v>
      </c>
      <c r="D23" s="151"/>
      <c r="E23" s="150"/>
    </row>
    <row r="24" spans="1:5" ht="16.5">
      <c r="A24" s="146">
        <v>14</v>
      </c>
      <c r="B24" s="153" t="s">
        <v>380</v>
      </c>
      <c r="C24" s="146">
        <v>6</v>
      </c>
      <c r="D24" s="151"/>
      <c r="E24" s="150"/>
    </row>
    <row r="25" spans="1:5" ht="16.5">
      <c r="A25" s="146">
        <v>15</v>
      </c>
      <c r="B25" s="147" t="s">
        <v>522</v>
      </c>
      <c r="C25" s="146">
        <v>12</v>
      </c>
      <c r="D25" s="151"/>
      <c r="E25" s="150"/>
    </row>
    <row r="26" spans="1:5" ht="33">
      <c r="A26" s="146">
        <v>16</v>
      </c>
      <c r="B26" s="153" t="s">
        <v>381</v>
      </c>
      <c r="C26" s="146">
        <v>12</v>
      </c>
      <c r="D26" s="151"/>
      <c r="E26" s="150"/>
    </row>
    <row r="27" spans="1:5" ht="16.5">
      <c r="A27" s="146">
        <v>17</v>
      </c>
      <c r="B27" s="147" t="s">
        <v>523</v>
      </c>
      <c r="C27" s="146">
        <v>15</v>
      </c>
      <c r="D27" s="151"/>
      <c r="E27" s="150"/>
    </row>
    <row r="28" spans="1:5" ht="16.5">
      <c r="A28" s="146">
        <v>18</v>
      </c>
      <c r="B28" s="147" t="s">
        <v>524</v>
      </c>
      <c r="C28" s="146">
        <v>6</v>
      </c>
      <c r="D28" s="151"/>
      <c r="E28" s="150"/>
    </row>
    <row r="29" spans="1:5" ht="16.5">
      <c r="A29" s="146">
        <v>19</v>
      </c>
      <c r="B29" s="147" t="s">
        <v>525</v>
      </c>
      <c r="C29" s="146">
        <v>10</v>
      </c>
      <c r="D29" s="151"/>
      <c r="E29" s="150"/>
    </row>
    <row r="30" spans="1:5" ht="16.5" hidden="1">
      <c r="A30" s="146">
        <v>20</v>
      </c>
      <c r="B30" s="147" t="s">
        <v>382</v>
      </c>
      <c r="C30" s="146">
        <v>0</v>
      </c>
      <c r="D30" s="151"/>
      <c r="E30" s="150"/>
    </row>
    <row r="31" spans="1:5" ht="16.5" hidden="1">
      <c r="A31" s="146">
        <v>21</v>
      </c>
      <c r="B31" s="147" t="s">
        <v>383</v>
      </c>
      <c r="C31" s="146">
        <v>0</v>
      </c>
      <c r="D31" s="151"/>
      <c r="E31" s="150"/>
    </row>
    <row r="32" spans="1:5" ht="16.5" hidden="1">
      <c r="A32" s="146">
        <v>22</v>
      </c>
      <c r="B32" s="147" t="s">
        <v>384</v>
      </c>
      <c r="C32" s="146">
        <v>0</v>
      </c>
      <c r="D32" s="151"/>
      <c r="E32" s="150"/>
    </row>
    <row r="33" spans="1:5" ht="16.5" hidden="1">
      <c r="A33" s="146">
        <v>23</v>
      </c>
      <c r="B33" s="147" t="s">
        <v>385</v>
      </c>
      <c r="C33" s="146">
        <v>0</v>
      </c>
      <c r="D33" s="151"/>
      <c r="E33" s="150"/>
    </row>
    <row r="34" spans="1:5" ht="16.5">
      <c r="A34" s="146">
        <v>20</v>
      </c>
      <c r="B34" s="147" t="s">
        <v>526</v>
      </c>
      <c r="C34" s="146">
        <v>3</v>
      </c>
      <c r="D34" s="151"/>
      <c r="E34" s="150"/>
    </row>
    <row r="35" spans="1:5" ht="16.5">
      <c r="A35" s="146">
        <v>21</v>
      </c>
      <c r="B35" s="147" t="s">
        <v>527</v>
      </c>
      <c r="C35" s="146">
        <v>6</v>
      </c>
      <c r="D35" s="151"/>
      <c r="E35" s="150"/>
    </row>
    <row r="36" spans="1:5" ht="16.5">
      <c r="A36" s="146">
        <v>22</v>
      </c>
      <c r="B36" s="152" t="s">
        <v>386</v>
      </c>
      <c r="C36" s="146">
        <v>6</v>
      </c>
      <c r="D36" s="151"/>
      <c r="E36" s="150"/>
    </row>
    <row r="37" spans="1:5" ht="33" hidden="1">
      <c r="A37" s="146">
        <v>23</v>
      </c>
      <c r="B37" s="153" t="s">
        <v>387</v>
      </c>
      <c r="C37" s="146">
        <v>0</v>
      </c>
      <c r="D37" s="151"/>
      <c r="E37" s="150"/>
    </row>
    <row r="38" spans="1:5" ht="16.5">
      <c r="A38" s="146">
        <v>23</v>
      </c>
      <c r="B38" s="147" t="s">
        <v>388</v>
      </c>
      <c r="C38" s="146">
        <v>3</v>
      </c>
      <c r="D38" s="151"/>
      <c r="E38" s="150"/>
    </row>
    <row r="39" spans="1:5" ht="16.5">
      <c r="A39" s="146">
        <v>24</v>
      </c>
      <c r="B39" s="147" t="s">
        <v>389</v>
      </c>
      <c r="C39" s="146">
        <v>3</v>
      </c>
      <c r="D39" s="151"/>
      <c r="E39" s="150"/>
    </row>
    <row r="40" spans="1:5" ht="16.5">
      <c r="A40" s="146">
        <v>25</v>
      </c>
      <c r="B40" s="147" t="s">
        <v>390</v>
      </c>
      <c r="C40" s="146">
        <v>3</v>
      </c>
      <c r="D40" s="151"/>
      <c r="E40" s="150"/>
    </row>
    <row r="41" spans="1:5" ht="16.5">
      <c r="A41" s="146">
        <v>26</v>
      </c>
      <c r="B41" s="147" t="s">
        <v>528</v>
      </c>
      <c r="C41" s="146">
        <v>12</v>
      </c>
      <c r="D41" s="151"/>
      <c r="E41" s="150"/>
    </row>
    <row r="42" spans="1:5" ht="16.5">
      <c r="A42" s="146">
        <v>27</v>
      </c>
      <c r="B42" s="147" t="s">
        <v>391</v>
      </c>
      <c r="C42" s="146">
        <v>6</v>
      </c>
      <c r="D42" s="151"/>
      <c r="E42" s="150"/>
    </row>
    <row r="43" spans="1:5" ht="16.5" hidden="1">
      <c r="A43" s="146">
        <v>37</v>
      </c>
      <c r="B43" s="147" t="s">
        <v>392</v>
      </c>
      <c r="C43" s="146">
        <v>0</v>
      </c>
      <c r="D43" s="151"/>
      <c r="E43" s="150"/>
    </row>
    <row r="44" spans="1:5" ht="16.5">
      <c r="A44" s="146">
        <v>28</v>
      </c>
      <c r="B44" s="156" t="s">
        <v>529</v>
      </c>
      <c r="C44" s="146">
        <v>6</v>
      </c>
      <c r="D44" s="151"/>
      <c r="E44" s="150"/>
    </row>
    <row r="45" spans="1:5" ht="16.5">
      <c r="A45" s="146">
        <v>29</v>
      </c>
      <c r="B45" s="156" t="s">
        <v>530</v>
      </c>
      <c r="C45" s="146">
        <v>3</v>
      </c>
      <c r="D45" s="151"/>
      <c r="E45" s="150"/>
    </row>
    <row r="46" spans="1:5" ht="16.5">
      <c r="A46" s="146">
        <v>30</v>
      </c>
      <c r="B46" s="147" t="s">
        <v>393</v>
      </c>
      <c r="C46" s="146">
        <v>3</v>
      </c>
      <c r="D46" s="151"/>
      <c r="E46" s="150"/>
    </row>
    <row r="47" spans="1:5" ht="16.5">
      <c r="A47" s="146">
        <v>31</v>
      </c>
      <c r="B47" s="147" t="s">
        <v>394</v>
      </c>
      <c r="C47" s="146">
        <v>3</v>
      </c>
      <c r="D47" s="151"/>
      <c r="E47" s="150"/>
    </row>
    <row r="48" spans="1:5" ht="16.5" hidden="1">
      <c r="A48" s="146">
        <v>40</v>
      </c>
      <c r="B48" s="147" t="s">
        <v>395</v>
      </c>
      <c r="C48" s="146">
        <v>0</v>
      </c>
      <c r="D48" s="151"/>
      <c r="E48" s="150"/>
    </row>
    <row r="49" spans="1:5" ht="16.5">
      <c r="A49" s="146">
        <v>32</v>
      </c>
      <c r="B49" s="147" t="s">
        <v>396</v>
      </c>
      <c r="C49" s="146">
        <v>6</v>
      </c>
      <c r="D49" s="151"/>
      <c r="E49" s="150"/>
    </row>
    <row r="50" spans="1:5" ht="16.5">
      <c r="A50" s="146">
        <v>33</v>
      </c>
      <c r="B50" s="147" t="s">
        <v>531</v>
      </c>
      <c r="C50" s="146">
        <v>12</v>
      </c>
      <c r="D50" s="151"/>
      <c r="E50" s="150"/>
    </row>
    <row r="51" spans="1:5" ht="16.5">
      <c r="A51" s="146">
        <v>34</v>
      </c>
      <c r="B51" s="153" t="s">
        <v>532</v>
      </c>
      <c r="C51" s="146">
        <v>15</v>
      </c>
      <c r="D51" s="151"/>
      <c r="E51" s="150"/>
    </row>
    <row r="52" spans="1:5" ht="16.5">
      <c r="A52" s="146">
        <v>35</v>
      </c>
      <c r="B52" s="147" t="s">
        <v>397</v>
      </c>
      <c r="C52" s="146">
        <v>6</v>
      </c>
      <c r="D52" s="151"/>
      <c r="E52" s="150"/>
    </row>
    <row r="53" spans="1:5" ht="16.5">
      <c r="A53" s="146">
        <v>36</v>
      </c>
      <c r="B53" s="147" t="s">
        <v>398</v>
      </c>
      <c r="C53" s="146">
        <v>6</v>
      </c>
      <c r="D53" s="151"/>
      <c r="E53" s="150"/>
    </row>
    <row r="54" spans="1:5" ht="16.5">
      <c r="A54" s="146">
        <v>37</v>
      </c>
      <c r="B54" s="147" t="s">
        <v>399</v>
      </c>
      <c r="C54" s="146">
        <v>9</v>
      </c>
      <c r="D54" s="151"/>
      <c r="E54" s="150"/>
    </row>
    <row r="55" spans="1:5" ht="16.5" hidden="1">
      <c r="A55" s="146">
        <v>48</v>
      </c>
      <c r="B55" s="154" t="s">
        <v>400</v>
      </c>
      <c r="C55" s="146">
        <v>0</v>
      </c>
      <c r="D55" s="151"/>
      <c r="E55" s="150"/>
    </row>
    <row r="56" spans="1:5" ht="16.5">
      <c r="A56" s="146">
        <v>38</v>
      </c>
      <c r="B56" s="147" t="s">
        <v>401</v>
      </c>
      <c r="C56" s="146">
        <v>6</v>
      </c>
      <c r="D56" s="151"/>
      <c r="E56" s="150"/>
    </row>
    <row r="57" spans="1:5" ht="16.5">
      <c r="A57" s="146">
        <v>39</v>
      </c>
      <c r="B57" s="154" t="s">
        <v>402</v>
      </c>
      <c r="C57" s="146">
        <v>3</v>
      </c>
      <c r="D57" s="151"/>
      <c r="E57" s="150"/>
    </row>
    <row r="58" spans="1:5" ht="16.5">
      <c r="A58" s="146">
        <v>40</v>
      </c>
      <c r="B58" s="147" t="s">
        <v>533</v>
      </c>
      <c r="C58" s="146">
        <v>3</v>
      </c>
      <c r="D58" s="151"/>
      <c r="E58" s="150"/>
    </row>
    <row r="59" spans="1:5" ht="16.5" hidden="1">
      <c r="A59" s="146">
        <v>52</v>
      </c>
      <c r="B59" s="147" t="s">
        <v>403</v>
      </c>
      <c r="C59" s="146">
        <v>0</v>
      </c>
      <c r="D59" s="151"/>
      <c r="E59" s="150"/>
    </row>
    <row r="60" spans="1:5" ht="16.5" hidden="1">
      <c r="A60" s="146">
        <v>53</v>
      </c>
      <c r="B60" s="147" t="s">
        <v>404</v>
      </c>
      <c r="C60" s="146">
        <v>0</v>
      </c>
      <c r="D60" s="151"/>
      <c r="E60" s="150"/>
    </row>
    <row r="61" spans="1:5" ht="16.5">
      <c r="A61" s="146">
        <v>41</v>
      </c>
      <c r="B61" s="147" t="s">
        <v>534</v>
      </c>
      <c r="C61" s="146">
        <v>3</v>
      </c>
      <c r="D61" s="151"/>
      <c r="E61" s="150"/>
    </row>
    <row r="62" spans="1:5" ht="16.5">
      <c r="A62" s="146">
        <v>42</v>
      </c>
      <c r="B62" s="147" t="s">
        <v>535</v>
      </c>
      <c r="C62" s="146">
        <v>3</v>
      </c>
      <c r="D62" s="151"/>
      <c r="E62" s="150"/>
    </row>
    <row r="63" spans="1:5" ht="16.5">
      <c r="A63" s="146">
        <v>43</v>
      </c>
      <c r="B63" s="147" t="s">
        <v>536</v>
      </c>
      <c r="C63" s="146">
        <v>6</v>
      </c>
      <c r="D63" s="151"/>
      <c r="E63" s="150"/>
    </row>
    <row r="64" spans="1:5" ht="16.5">
      <c r="A64" s="146">
        <v>44</v>
      </c>
      <c r="B64" s="147" t="s">
        <v>537</v>
      </c>
      <c r="C64" s="146">
        <v>4</v>
      </c>
      <c r="D64" s="151"/>
      <c r="E64" s="150"/>
    </row>
    <row r="65" spans="1:5" ht="16.5">
      <c r="A65" s="146">
        <v>45</v>
      </c>
      <c r="B65" s="147" t="s">
        <v>405</v>
      </c>
      <c r="C65" s="146">
        <v>5</v>
      </c>
      <c r="D65" s="151"/>
      <c r="E65" s="150"/>
    </row>
    <row r="66" spans="1:5" ht="16.5" hidden="1">
      <c r="A66" s="146">
        <v>59</v>
      </c>
      <c r="B66" s="154" t="s">
        <v>406</v>
      </c>
      <c r="C66" s="146">
        <v>0</v>
      </c>
      <c r="D66" s="151"/>
      <c r="E66" s="150"/>
    </row>
    <row r="67" spans="1:5" ht="16.5" hidden="1">
      <c r="A67" s="146">
        <v>60</v>
      </c>
      <c r="B67" s="154" t="s">
        <v>407</v>
      </c>
      <c r="C67" s="146">
        <v>0</v>
      </c>
      <c r="D67" s="151"/>
      <c r="E67" s="150"/>
    </row>
    <row r="68" spans="1:5" ht="16.5">
      <c r="A68" s="146">
        <v>46</v>
      </c>
      <c r="B68" s="154" t="s">
        <v>408</v>
      </c>
      <c r="C68" s="146">
        <v>9</v>
      </c>
      <c r="D68" s="151"/>
      <c r="E68" s="150"/>
    </row>
    <row r="69" spans="1:5" ht="16.5" hidden="1">
      <c r="A69" s="146">
        <v>62</v>
      </c>
      <c r="B69" s="147" t="s">
        <v>409</v>
      </c>
      <c r="C69" s="146">
        <v>0</v>
      </c>
      <c r="D69" s="151"/>
      <c r="E69" s="150"/>
    </row>
    <row r="70" spans="1:5" ht="16.5">
      <c r="A70" s="146">
        <v>47</v>
      </c>
      <c r="B70" s="147" t="s">
        <v>410</v>
      </c>
      <c r="C70" s="146">
        <v>3</v>
      </c>
      <c r="D70" s="151"/>
      <c r="E70" s="150"/>
    </row>
    <row r="71" spans="1:5" ht="16.5">
      <c r="A71" s="146">
        <v>48</v>
      </c>
      <c r="B71" s="147" t="s">
        <v>538</v>
      </c>
      <c r="C71" s="146">
        <v>6</v>
      </c>
      <c r="D71" s="151"/>
      <c r="E71" s="150"/>
    </row>
    <row r="72" spans="1:5" ht="16.5">
      <c r="A72" s="146">
        <v>49</v>
      </c>
      <c r="B72" s="147" t="s">
        <v>411</v>
      </c>
      <c r="C72" s="146">
        <v>100</v>
      </c>
      <c r="D72" s="151"/>
      <c r="E72" s="150"/>
    </row>
    <row r="73" spans="1:5" ht="16.5">
      <c r="A73" s="146">
        <v>50</v>
      </c>
      <c r="B73" s="147" t="s">
        <v>412</v>
      </c>
      <c r="C73" s="146">
        <v>3</v>
      </c>
      <c r="D73" s="151"/>
      <c r="E73" s="150"/>
    </row>
    <row r="74" spans="1:5" ht="16.5">
      <c r="A74" s="146">
        <v>51</v>
      </c>
      <c r="B74" s="147" t="s">
        <v>413</v>
      </c>
      <c r="C74" s="146">
        <v>6</v>
      </c>
      <c r="D74" s="151"/>
      <c r="E74" s="150"/>
    </row>
    <row r="75" spans="1:5" ht="16.5">
      <c r="A75" s="146">
        <v>52</v>
      </c>
      <c r="B75" s="147" t="s">
        <v>414</v>
      </c>
      <c r="C75" s="146">
        <v>3</v>
      </c>
      <c r="D75" s="151"/>
      <c r="E75" s="150"/>
    </row>
    <row r="76" spans="1:5" ht="16.5" hidden="1">
      <c r="A76" s="146">
        <v>53</v>
      </c>
      <c r="B76" s="147" t="s">
        <v>415</v>
      </c>
      <c r="C76" s="146">
        <v>0</v>
      </c>
      <c r="D76" s="151"/>
      <c r="E76" s="150"/>
    </row>
    <row r="77" spans="1:5" ht="16.5">
      <c r="A77" s="146">
        <v>54</v>
      </c>
      <c r="B77" s="147" t="s">
        <v>416</v>
      </c>
      <c r="C77" s="146">
        <v>3</v>
      </c>
      <c r="D77" s="151"/>
      <c r="E77" s="150"/>
    </row>
    <row r="78" spans="1:5" ht="16.5">
      <c r="A78" s="146">
        <v>55</v>
      </c>
      <c r="B78" s="147" t="s">
        <v>417</v>
      </c>
      <c r="C78" s="146">
        <v>3</v>
      </c>
      <c r="D78" s="151"/>
      <c r="E78" s="150"/>
    </row>
    <row r="79" spans="1:5" ht="16.5">
      <c r="A79" s="146">
        <v>56</v>
      </c>
      <c r="B79" s="147" t="s">
        <v>418</v>
      </c>
      <c r="C79" s="146">
        <v>9</v>
      </c>
      <c r="D79" s="151"/>
      <c r="E79" s="150"/>
    </row>
    <row r="80" spans="1:5" ht="16.5">
      <c r="A80" s="146">
        <v>57</v>
      </c>
      <c r="B80" s="147" t="s">
        <v>419</v>
      </c>
      <c r="C80" s="146">
        <v>9</v>
      </c>
      <c r="D80" s="151"/>
      <c r="E80" s="150"/>
    </row>
    <row r="81" spans="1:5" ht="16.5">
      <c r="A81" s="146">
        <v>58</v>
      </c>
      <c r="B81" s="147" t="s">
        <v>420</v>
      </c>
      <c r="C81" s="146">
        <v>3</v>
      </c>
      <c r="D81" s="151"/>
      <c r="E81" s="150"/>
    </row>
    <row r="82" spans="1:5" ht="16.5" hidden="1">
      <c r="A82" s="146">
        <v>59</v>
      </c>
      <c r="B82" s="147" t="s">
        <v>421</v>
      </c>
      <c r="C82" s="146">
        <v>0</v>
      </c>
      <c r="D82" s="151"/>
      <c r="E82" s="150"/>
    </row>
    <row r="83" spans="1:5" ht="16.5" hidden="1">
      <c r="A83" s="146">
        <v>60</v>
      </c>
      <c r="B83" s="147" t="s">
        <v>422</v>
      </c>
      <c r="C83" s="146">
        <v>0</v>
      </c>
      <c r="D83" s="151"/>
      <c r="E83" s="150"/>
    </row>
    <row r="84" spans="1:5" ht="16.5">
      <c r="A84" s="146">
        <v>61</v>
      </c>
      <c r="B84" s="147" t="s">
        <v>423</v>
      </c>
      <c r="C84" s="146">
        <v>3</v>
      </c>
      <c r="D84" s="151"/>
      <c r="E84" s="150"/>
    </row>
    <row r="85" spans="1:5" ht="33">
      <c r="A85" s="146">
        <v>62</v>
      </c>
      <c r="B85" s="153" t="s">
        <v>424</v>
      </c>
      <c r="C85" s="146">
        <v>18</v>
      </c>
      <c r="D85" s="151"/>
      <c r="E85" s="150"/>
    </row>
    <row r="86" spans="1:5" ht="33" hidden="1">
      <c r="A86" s="146">
        <v>63</v>
      </c>
      <c r="B86" s="153" t="s">
        <v>425</v>
      </c>
      <c r="C86" s="146">
        <v>0</v>
      </c>
      <c r="D86" s="151"/>
      <c r="E86" s="150"/>
    </row>
    <row r="87" spans="1:5" ht="33" hidden="1">
      <c r="A87" s="146">
        <v>64</v>
      </c>
      <c r="B87" s="153" t="s">
        <v>426</v>
      </c>
      <c r="C87" s="146">
        <v>0</v>
      </c>
      <c r="D87" s="151"/>
      <c r="E87" s="150"/>
    </row>
    <row r="88" spans="1:5" ht="16.5">
      <c r="A88" s="146">
        <v>65</v>
      </c>
      <c r="B88" s="147" t="s">
        <v>427</v>
      </c>
      <c r="C88" s="146">
        <v>12</v>
      </c>
      <c r="D88" s="151"/>
      <c r="E88" s="150"/>
    </row>
    <row r="89" spans="1:5" ht="16.5">
      <c r="A89" s="230" t="s">
        <v>76</v>
      </c>
      <c r="B89" s="231"/>
      <c r="C89" s="231"/>
      <c r="D89" s="232"/>
      <c r="E89" s="155"/>
    </row>
  </sheetData>
  <sheetProtection password="C7D7" sheet="1" selectLockedCells="1" selectUnlockedCells="1"/>
  <mergeCells count="2">
    <mergeCell ref="A89:D89"/>
    <mergeCell ref="A7:E7"/>
  </mergeCells>
  <printOptions/>
  <pageMargins left="1.02" right="0.5118055555555556" top="0.7875" bottom="0.7875" header="0.5118055555555556" footer="0.5118055555555556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zoomScale="142" zoomScaleNormal="142" zoomScalePageLayoutView="0" workbookViewId="0" topLeftCell="A16">
      <selection activeCell="D26" sqref="D26"/>
    </sheetView>
  </sheetViews>
  <sheetFormatPr defaultColWidth="9.140625" defaultRowHeight="15"/>
  <cols>
    <col min="1" max="1" width="6.00390625" style="0" customWidth="1"/>
    <col min="2" max="2" width="53.28125" style="0" customWidth="1"/>
    <col min="4" max="4" width="12.421875" style="0" bestFit="1" customWidth="1"/>
    <col min="5" max="5" width="15.28125" style="0" bestFit="1" customWidth="1"/>
  </cols>
  <sheetData>
    <row r="1" spans="1:5" s="1" customFormat="1" ht="15.75">
      <c r="A1" s="26"/>
      <c r="B1" s="26"/>
      <c r="C1" s="26"/>
      <c r="D1" s="26"/>
      <c r="E1" s="26"/>
    </row>
    <row r="2" spans="1:5" s="1" customFormat="1" ht="15.75">
      <c r="A2" s="26"/>
      <c r="B2" s="26"/>
      <c r="C2" s="26"/>
      <c r="D2" s="26"/>
      <c r="E2" s="26"/>
    </row>
    <row r="3" spans="1:5" s="1" customFormat="1" ht="15.75">
      <c r="A3" s="26"/>
      <c r="B3" s="26"/>
      <c r="C3" s="26"/>
      <c r="D3" s="26"/>
      <c r="E3" s="26"/>
    </row>
    <row r="4" spans="1:5" s="1" customFormat="1" ht="15.75">
      <c r="A4" s="26"/>
      <c r="B4" s="26"/>
      <c r="C4" s="26"/>
      <c r="D4" s="26"/>
      <c r="E4" s="26"/>
    </row>
    <row r="5" spans="1:5" s="1" customFormat="1" ht="15.75">
      <c r="A5" s="26"/>
      <c r="B5" s="26"/>
      <c r="C5" s="26"/>
      <c r="D5" s="26"/>
      <c r="E5" s="26"/>
    </row>
    <row r="6" spans="1:5" s="1" customFormat="1" ht="15.75">
      <c r="A6" s="26"/>
      <c r="B6" s="26"/>
      <c r="C6" s="26"/>
      <c r="D6" s="26"/>
      <c r="E6" s="26"/>
    </row>
    <row r="7" spans="1:5" ht="15.75">
      <c r="A7" s="235" t="s">
        <v>438</v>
      </c>
      <c r="B7" s="235"/>
      <c r="C7" s="235"/>
      <c r="D7" s="235"/>
      <c r="E7" s="235"/>
    </row>
    <row r="8" spans="1:5" ht="31.5">
      <c r="A8" s="62" t="s">
        <v>42</v>
      </c>
      <c r="B8" s="62" t="s">
        <v>38</v>
      </c>
      <c r="C8" s="62" t="s">
        <v>40</v>
      </c>
      <c r="D8" s="62" t="s">
        <v>46</v>
      </c>
      <c r="E8" s="62" t="s">
        <v>41</v>
      </c>
    </row>
    <row r="9" spans="1:5" ht="15" customHeight="1">
      <c r="A9" s="63">
        <v>1</v>
      </c>
      <c r="B9" s="64" t="s">
        <v>262</v>
      </c>
      <c r="C9" s="63">
        <v>12</v>
      </c>
      <c r="D9" s="66"/>
      <c r="E9" s="65"/>
    </row>
    <row r="10" spans="1:5" ht="15" customHeight="1">
      <c r="A10" s="63">
        <v>2</v>
      </c>
      <c r="B10" s="64" t="s">
        <v>550</v>
      </c>
      <c r="C10" s="63">
        <v>6</v>
      </c>
      <c r="D10" s="66"/>
      <c r="E10" s="65"/>
    </row>
    <row r="11" spans="1:5" ht="15.75">
      <c r="A11" s="63">
        <v>3</v>
      </c>
      <c r="B11" s="64" t="s">
        <v>551</v>
      </c>
      <c r="C11" s="63">
        <v>3</v>
      </c>
      <c r="D11" s="66"/>
      <c r="E11" s="65"/>
    </row>
    <row r="12" spans="1:5" ht="15" customHeight="1">
      <c r="A12" s="63">
        <v>4</v>
      </c>
      <c r="B12" s="64" t="s">
        <v>549</v>
      </c>
      <c r="C12" s="63">
        <v>3</v>
      </c>
      <c r="D12" s="66"/>
      <c r="E12" s="65"/>
    </row>
    <row r="13" spans="1:5" ht="15" customHeight="1">
      <c r="A13" s="63">
        <v>5</v>
      </c>
      <c r="B13" s="64" t="s">
        <v>552</v>
      </c>
      <c r="C13" s="63">
        <v>3</v>
      </c>
      <c r="D13" s="66"/>
      <c r="E13" s="65"/>
    </row>
    <row r="14" spans="1:5" ht="15" customHeight="1">
      <c r="A14" s="63">
        <v>6</v>
      </c>
      <c r="B14" s="64" t="s">
        <v>553</v>
      </c>
      <c r="C14" s="63">
        <v>3</v>
      </c>
      <c r="D14" s="66"/>
      <c r="E14" s="65"/>
    </row>
    <row r="15" spans="1:5" ht="15" customHeight="1">
      <c r="A15" s="63">
        <v>7</v>
      </c>
      <c r="B15" s="64" t="s">
        <v>554</v>
      </c>
      <c r="C15" s="63">
        <v>3</v>
      </c>
      <c r="D15" s="66"/>
      <c r="E15" s="65"/>
    </row>
    <row r="16" spans="1:5" ht="15" customHeight="1">
      <c r="A16" s="63">
        <v>8</v>
      </c>
      <c r="B16" s="67" t="s">
        <v>446</v>
      </c>
      <c r="C16" s="63">
        <v>18</v>
      </c>
      <c r="D16" s="66"/>
      <c r="E16" s="65"/>
    </row>
    <row r="17" spans="1:5" ht="15.75">
      <c r="A17" s="63">
        <v>9</v>
      </c>
      <c r="B17" s="68" t="s">
        <v>555</v>
      </c>
      <c r="C17" s="63">
        <v>3</v>
      </c>
      <c r="D17" s="66"/>
      <c r="E17" s="65"/>
    </row>
    <row r="18" spans="1:5" ht="18.75" customHeight="1">
      <c r="A18" s="63">
        <v>10</v>
      </c>
      <c r="B18" s="64" t="s">
        <v>263</v>
      </c>
      <c r="C18" s="63">
        <v>3</v>
      </c>
      <c r="D18" s="66"/>
      <c r="E18" s="65"/>
    </row>
    <row r="19" spans="1:5" ht="18.75" customHeight="1">
      <c r="A19" s="63">
        <v>11</v>
      </c>
      <c r="B19" s="64" t="s">
        <v>452</v>
      </c>
      <c r="C19" s="63">
        <v>3</v>
      </c>
      <c r="D19" s="66"/>
      <c r="E19" s="65"/>
    </row>
    <row r="20" spans="1:5" ht="15.75">
      <c r="A20" s="63">
        <v>12</v>
      </c>
      <c r="B20" s="64" t="s">
        <v>556</v>
      </c>
      <c r="C20" s="63">
        <v>3</v>
      </c>
      <c r="D20" s="66"/>
      <c r="E20" s="65"/>
    </row>
    <row r="21" spans="1:5" ht="15" customHeight="1">
      <c r="A21" s="63">
        <v>13</v>
      </c>
      <c r="B21" s="64" t="s">
        <v>557</v>
      </c>
      <c r="C21" s="63">
        <v>3</v>
      </c>
      <c r="D21" s="66"/>
      <c r="E21" s="65"/>
    </row>
    <row r="22" spans="1:5" ht="15" customHeight="1">
      <c r="A22" s="63">
        <v>14</v>
      </c>
      <c r="B22" s="64" t="s">
        <v>558</v>
      </c>
      <c r="C22" s="63">
        <v>3</v>
      </c>
      <c r="D22" s="66"/>
      <c r="E22" s="65"/>
    </row>
    <row r="23" spans="1:5" ht="15" customHeight="1">
      <c r="A23" s="63">
        <v>15</v>
      </c>
      <c r="B23" s="64" t="s">
        <v>359</v>
      </c>
      <c r="C23" s="63">
        <v>25</v>
      </c>
      <c r="D23" s="66"/>
      <c r="E23" s="65"/>
    </row>
    <row r="24" spans="1:5" ht="15.75" customHeight="1" hidden="1">
      <c r="A24" s="63">
        <v>16</v>
      </c>
      <c r="B24" s="64" t="s">
        <v>360</v>
      </c>
      <c r="C24" s="63">
        <v>0</v>
      </c>
      <c r="D24" s="66"/>
      <c r="E24" s="65"/>
    </row>
    <row r="25" spans="1:5" ht="15" customHeight="1">
      <c r="A25" s="63">
        <v>17</v>
      </c>
      <c r="B25" s="64" t="s">
        <v>264</v>
      </c>
      <c r="C25" s="63">
        <v>25</v>
      </c>
      <c r="D25" s="66"/>
      <c r="E25" s="65"/>
    </row>
    <row r="26" spans="1:5" ht="15" customHeight="1">
      <c r="A26" s="63">
        <v>18</v>
      </c>
      <c r="B26" s="64" t="s">
        <v>265</v>
      </c>
      <c r="C26" s="63">
        <v>1</v>
      </c>
      <c r="D26" s="66"/>
      <c r="E26" s="65"/>
    </row>
    <row r="27" spans="1:5" ht="15" customHeight="1">
      <c r="A27" s="63">
        <v>19</v>
      </c>
      <c r="B27" s="64" t="s">
        <v>266</v>
      </c>
      <c r="C27" s="63">
        <v>6</v>
      </c>
      <c r="D27" s="66"/>
      <c r="E27" s="65"/>
    </row>
    <row r="28" spans="1:5" ht="15" customHeight="1">
      <c r="A28" s="63">
        <v>20</v>
      </c>
      <c r="B28" s="64" t="s">
        <v>267</v>
      </c>
      <c r="C28" s="63">
        <v>10</v>
      </c>
      <c r="D28" s="66"/>
      <c r="E28" s="65"/>
    </row>
    <row r="29" spans="1:5" ht="15" customHeight="1" hidden="1">
      <c r="A29" s="63">
        <v>21</v>
      </c>
      <c r="B29" s="64" t="s">
        <v>363</v>
      </c>
      <c r="C29" s="63">
        <v>8</v>
      </c>
      <c r="D29" s="66"/>
      <c r="E29" s="65"/>
    </row>
    <row r="30" spans="1:5" ht="15" customHeight="1">
      <c r="A30" s="63">
        <v>22</v>
      </c>
      <c r="B30" s="64" t="s">
        <v>268</v>
      </c>
      <c r="C30" s="63">
        <v>3</v>
      </c>
      <c r="D30" s="66"/>
      <c r="E30" s="65"/>
    </row>
    <row r="31" spans="1:5" ht="15" customHeight="1">
      <c r="A31" s="63">
        <v>23</v>
      </c>
      <c r="B31" s="64" t="s">
        <v>454</v>
      </c>
      <c r="C31" s="63">
        <v>3</v>
      </c>
      <c r="D31" s="66"/>
      <c r="E31" s="65"/>
    </row>
    <row r="32" spans="1:5" ht="15" customHeight="1">
      <c r="A32" s="63">
        <v>24</v>
      </c>
      <c r="B32" s="64" t="s">
        <v>269</v>
      </c>
      <c r="C32" s="63">
        <v>3</v>
      </c>
      <c r="D32" s="66"/>
      <c r="E32" s="65"/>
    </row>
    <row r="33" spans="1:5" ht="15" customHeight="1">
      <c r="A33" s="63">
        <v>25</v>
      </c>
      <c r="B33" s="64" t="s">
        <v>270</v>
      </c>
      <c r="C33" s="63">
        <v>12</v>
      </c>
      <c r="D33" s="66"/>
      <c r="E33" s="65"/>
    </row>
    <row r="34" spans="1:5" ht="15" customHeight="1" hidden="1">
      <c r="A34" s="63">
        <v>26</v>
      </c>
      <c r="B34" s="64" t="s">
        <v>361</v>
      </c>
      <c r="C34" s="63">
        <v>9</v>
      </c>
      <c r="D34" s="66"/>
      <c r="E34" s="65"/>
    </row>
    <row r="35" spans="1:5" ht="15" customHeight="1">
      <c r="A35" s="63">
        <v>27</v>
      </c>
      <c r="B35" s="64" t="s">
        <v>352</v>
      </c>
      <c r="C35" s="63">
        <v>26</v>
      </c>
      <c r="D35" s="66"/>
      <c r="E35" s="65"/>
    </row>
    <row r="36" spans="1:5" ht="15" customHeight="1">
      <c r="A36" s="63">
        <v>28</v>
      </c>
      <c r="B36" s="64" t="s">
        <v>271</v>
      </c>
      <c r="C36" s="63">
        <v>15</v>
      </c>
      <c r="D36" s="66"/>
      <c r="E36" s="65"/>
    </row>
    <row r="37" spans="1:5" ht="15" customHeight="1">
      <c r="A37" s="63">
        <v>29</v>
      </c>
      <c r="B37" s="64" t="s">
        <v>272</v>
      </c>
      <c r="C37" s="69">
        <v>45</v>
      </c>
      <c r="D37" s="66"/>
      <c r="E37" s="65"/>
    </row>
    <row r="38" spans="1:5" ht="15" customHeight="1">
      <c r="A38" s="63">
        <v>30</v>
      </c>
      <c r="B38" s="64" t="s">
        <v>561</v>
      </c>
      <c r="C38" s="63">
        <v>3</v>
      </c>
      <c r="D38" s="66"/>
      <c r="E38" s="65"/>
    </row>
    <row r="39" spans="1:5" ht="15" customHeight="1">
      <c r="A39" s="63">
        <v>31</v>
      </c>
      <c r="B39" s="64" t="s">
        <v>273</v>
      </c>
      <c r="C39" s="63">
        <v>1</v>
      </c>
      <c r="D39" s="66"/>
      <c r="E39" s="65"/>
    </row>
    <row r="40" spans="1:5" ht="15" customHeight="1" hidden="1">
      <c r="A40" s="63">
        <v>32</v>
      </c>
      <c r="B40" s="64" t="s">
        <v>362</v>
      </c>
      <c r="C40" s="63">
        <v>3</v>
      </c>
      <c r="D40" s="66"/>
      <c r="E40" s="65"/>
    </row>
    <row r="41" spans="1:5" ht="15" customHeight="1">
      <c r="A41" s="63">
        <v>33</v>
      </c>
      <c r="B41" s="64" t="s">
        <v>353</v>
      </c>
      <c r="C41" s="63">
        <v>3</v>
      </c>
      <c r="D41" s="66"/>
      <c r="E41" s="65"/>
    </row>
    <row r="42" spans="1:5" ht="15" customHeight="1">
      <c r="A42" s="63">
        <v>34</v>
      </c>
      <c r="B42" s="64" t="s">
        <v>274</v>
      </c>
      <c r="C42" s="63">
        <v>2</v>
      </c>
      <c r="D42" s="66"/>
      <c r="E42" s="65"/>
    </row>
    <row r="43" spans="1:5" ht="15" customHeight="1">
      <c r="A43" s="63">
        <v>35</v>
      </c>
      <c r="B43" s="64" t="s">
        <v>275</v>
      </c>
      <c r="C43" s="63">
        <v>12</v>
      </c>
      <c r="D43" s="66"/>
      <c r="E43" s="65"/>
    </row>
    <row r="44" spans="1:5" ht="15" customHeight="1">
      <c r="A44" s="63">
        <v>36</v>
      </c>
      <c r="B44" s="64" t="s">
        <v>276</v>
      </c>
      <c r="C44" s="63">
        <v>48</v>
      </c>
      <c r="D44" s="66"/>
      <c r="E44" s="65"/>
    </row>
    <row r="45" spans="1:5" ht="15" customHeight="1" hidden="1">
      <c r="A45" s="63">
        <v>37</v>
      </c>
      <c r="B45" s="91" t="s">
        <v>277</v>
      </c>
      <c r="C45" s="63">
        <v>1</v>
      </c>
      <c r="D45" s="66"/>
      <c r="E45" s="65"/>
    </row>
    <row r="46" spans="1:5" ht="15" customHeight="1" hidden="1">
      <c r="A46" s="63">
        <v>38</v>
      </c>
      <c r="B46" s="91" t="s">
        <v>278</v>
      </c>
      <c r="C46" s="63">
        <v>1</v>
      </c>
      <c r="D46" s="66"/>
      <c r="E46" s="65"/>
    </row>
    <row r="47" spans="1:5" ht="15" customHeight="1">
      <c r="A47" s="63">
        <v>39</v>
      </c>
      <c r="B47" s="64" t="s">
        <v>364</v>
      </c>
      <c r="C47" s="63">
        <v>3</v>
      </c>
      <c r="D47" s="66"/>
      <c r="E47" s="65"/>
    </row>
    <row r="48" spans="1:5" ht="15" customHeight="1" hidden="1">
      <c r="A48" s="63">
        <v>40</v>
      </c>
      <c r="B48" s="91" t="s">
        <v>365</v>
      </c>
      <c r="C48" s="63"/>
      <c r="D48" s="66"/>
      <c r="E48" s="65"/>
    </row>
    <row r="49" spans="1:5" ht="15" customHeight="1">
      <c r="A49" s="63">
        <v>41</v>
      </c>
      <c r="B49" s="64" t="s">
        <v>559</v>
      </c>
      <c r="C49" s="63">
        <v>2</v>
      </c>
      <c r="D49" s="66"/>
      <c r="E49" s="65"/>
    </row>
    <row r="50" spans="1:5" ht="15" customHeight="1">
      <c r="A50" s="63">
        <v>42</v>
      </c>
      <c r="B50" s="64" t="s">
        <v>453</v>
      </c>
      <c r="C50" s="63">
        <v>2</v>
      </c>
      <c r="D50" s="66"/>
      <c r="E50" s="65"/>
    </row>
    <row r="51" spans="1:5" ht="15" customHeight="1">
      <c r="A51" s="63">
        <v>43</v>
      </c>
      <c r="B51" s="64" t="s">
        <v>366</v>
      </c>
      <c r="C51" s="63">
        <v>9</v>
      </c>
      <c r="D51" s="66"/>
      <c r="E51" s="65"/>
    </row>
    <row r="52" spans="1:5" ht="15" customHeight="1">
      <c r="A52" s="63">
        <v>44</v>
      </c>
      <c r="B52" s="64" t="s">
        <v>367</v>
      </c>
      <c r="C52" s="63">
        <v>15</v>
      </c>
      <c r="D52" s="66"/>
      <c r="E52" s="65"/>
    </row>
    <row r="53" spans="1:5" ht="15" customHeight="1">
      <c r="A53" s="63">
        <v>45</v>
      </c>
      <c r="B53" s="75" t="s">
        <v>368</v>
      </c>
      <c r="C53" s="63">
        <v>2</v>
      </c>
      <c r="D53" s="66"/>
      <c r="E53" s="65"/>
    </row>
    <row r="54" spans="1:5" ht="15" customHeight="1">
      <c r="A54" s="63">
        <v>46</v>
      </c>
      <c r="B54" s="75" t="s">
        <v>369</v>
      </c>
      <c r="C54" s="63">
        <v>1</v>
      </c>
      <c r="D54" s="66"/>
      <c r="E54" s="65"/>
    </row>
    <row r="55" spans="1:5" ht="15" customHeight="1" hidden="1">
      <c r="A55" s="63">
        <v>47</v>
      </c>
      <c r="B55" s="75" t="s">
        <v>428</v>
      </c>
      <c r="C55" s="63">
        <v>3</v>
      </c>
      <c r="D55" s="66"/>
      <c r="E55" s="65"/>
    </row>
    <row r="56" spans="1:5" ht="15" customHeight="1">
      <c r="A56" s="63">
        <v>48</v>
      </c>
      <c r="B56" s="75" t="s">
        <v>470</v>
      </c>
      <c r="C56" s="63">
        <v>3</v>
      </c>
      <c r="D56" s="66"/>
      <c r="E56" s="65"/>
    </row>
    <row r="57" spans="1:5" ht="15" customHeight="1">
      <c r="A57" s="63">
        <v>49</v>
      </c>
      <c r="B57" s="75" t="s">
        <v>560</v>
      </c>
      <c r="C57" s="63">
        <v>6</v>
      </c>
      <c r="D57" s="66"/>
      <c r="E57" s="65"/>
    </row>
    <row r="58" spans="1:5" ht="15" customHeight="1">
      <c r="A58" s="234" t="s">
        <v>44</v>
      </c>
      <c r="B58" s="234"/>
      <c r="C58" s="234"/>
      <c r="D58" s="234"/>
      <c r="E58" s="176"/>
    </row>
    <row r="59" spans="1:5" ht="15" customHeight="1">
      <c r="A59" s="26"/>
      <c r="B59" s="26"/>
      <c r="C59" s="26"/>
      <c r="D59" s="26"/>
      <c r="E59" s="26"/>
    </row>
    <row r="60" spans="1:5" ht="15" customHeight="1">
      <c r="A60" s="164"/>
      <c r="B60" s="164"/>
      <c r="C60" s="164"/>
      <c r="D60" s="164"/>
      <c r="E60" s="164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 password="C7D7" sheet="1" objects="1" selectLockedCells="1" selectUnlockedCells="1"/>
  <mergeCells count="2">
    <mergeCell ref="A58:D58"/>
    <mergeCell ref="A7:E7"/>
  </mergeCells>
  <printOptions/>
  <pageMargins left="0.9055118110236221" right="0.2362204724409449" top="0.42" bottom="0.17" header="0.27" footer="0.17"/>
  <pageSetup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61"/>
  <sheetViews>
    <sheetView zoomScale="175" zoomScaleNormal="175" zoomScalePageLayoutView="0" workbookViewId="0" topLeftCell="A1">
      <selection activeCell="C64" sqref="C64"/>
    </sheetView>
  </sheetViews>
  <sheetFormatPr defaultColWidth="9.140625" defaultRowHeight="15"/>
  <cols>
    <col min="1" max="1" width="21.57421875" style="0" customWidth="1"/>
    <col min="2" max="2" width="32.00390625" style="0" customWidth="1"/>
    <col min="3" max="3" width="19.421875" style="0" customWidth="1"/>
    <col min="4" max="4" width="14.00390625" style="0" bestFit="1" customWidth="1"/>
    <col min="6" max="6" width="8.7109375" style="0" bestFit="1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6" spans="1:6" s="1" customFormat="1" ht="15.75">
      <c r="A6" s="26"/>
      <c r="B6" s="26"/>
      <c r="C6" s="26"/>
      <c r="D6" s="26"/>
      <c r="E6" s="26"/>
      <c r="F6" s="26"/>
    </row>
    <row r="7" spans="1:6" s="1" customFormat="1" ht="15.75">
      <c r="A7" s="26"/>
      <c r="B7" s="26"/>
      <c r="C7" s="26"/>
      <c r="D7" s="26"/>
      <c r="E7" s="26"/>
      <c r="F7" s="26"/>
    </row>
    <row r="8" spans="1:5" ht="16.5">
      <c r="A8" s="241" t="s">
        <v>279</v>
      </c>
      <c r="B8" s="241"/>
      <c r="C8" s="241"/>
      <c r="D8" s="5"/>
      <c r="E8" s="5"/>
    </row>
    <row r="9" spans="1:5" ht="16.5">
      <c r="A9" s="35"/>
      <c r="B9" s="35"/>
      <c r="C9" s="35"/>
      <c r="D9" s="5"/>
      <c r="E9" s="5"/>
    </row>
    <row r="10" spans="1:5" ht="33">
      <c r="A10" s="53" t="s">
        <v>279</v>
      </c>
      <c r="B10" s="53" t="s">
        <v>280</v>
      </c>
      <c r="C10" s="53" t="s">
        <v>281</v>
      </c>
      <c r="D10" s="53" t="s">
        <v>282</v>
      </c>
      <c r="E10" s="5"/>
    </row>
    <row r="11" spans="1:5" ht="14.25" customHeight="1">
      <c r="A11" s="239" t="s">
        <v>283</v>
      </c>
      <c r="B11" s="54" t="s">
        <v>284</v>
      </c>
      <c r="C11" s="237">
        <v>60</v>
      </c>
      <c r="D11" s="242"/>
      <c r="E11" s="5"/>
    </row>
    <row r="12" spans="1:5" ht="16.5">
      <c r="A12" s="239"/>
      <c r="B12" s="54" t="s">
        <v>285</v>
      </c>
      <c r="C12" s="237"/>
      <c r="D12" s="242"/>
      <c r="E12" s="5"/>
    </row>
    <row r="13" spans="1:5" ht="16.5">
      <c r="A13" s="239"/>
      <c r="B13" s="54" t="s">
        <v>286</v>
      </c>
      <c r="C13" s="237"/>
      <c r="D13" s="242"/>
      <c r="E13" s="5"/>
    </row>
    <row r="14" spans="1:5" ht="16.5">
      <c r="A14" s="239"/>
      <c r="B14" s="54" t="s">
        <v>287</v>
      </c>
      <c r="C14" s="237"/>
      <c r="D14" s="242"/>
      <c r="E14" s="5"/>
    </row>
    <row r="15" spans="1:5" ht="16.5">
      <c r="A15" s="239"/>
      <c r="B15" s="54" t="s">
        <v>288</v>
      </c>
      <c r="C15" s="237"/>
      <c r="D15" s="242"/>
      <c r="E15" s="5"/>
    </row>
    <row r="16" spans="1:5" ht="16.5">
      <c r="A16" s="53" t="s">
        <v>289</v>
      </c>
      <c r="B16" s="54" t="s">
        <v>290</v>
      </c>
      <c r="C16" s="55">
        <v>60</v>
      </c>
      <c r="D16" s="242"/>
      <c r="E16" s="5"/>
    </row>
    <row r="17" spans="1:5" ht="14.25" customHeight="1">
      <c r="A17" s="239" t="s">
        <v>291</v>
      </c>
      <c r="B17" s="54" t="s">
        <v>292</v>
      </c>
      <c r="C17" s="237">
        <v>60</v>
      </c>
      <c r="D17" s="242"/>
      <c r="E17" s="5"/>
    </row>
    <row r="18" spans="1:5" ht="16.5">
      <c r="A18" s="239"/>
      <c r="B18" s="54" t="s">
        <v>293</v>
      </c>
      <c r="C18" s="237"/>
      <c r="D18" s="242"/>
      <c r="E18" s="5"/>
    </row>
    <row r="19" spans="1:5" ht="33">
      <c r="A19" s="239"/>
      <c r="B19" s="54" t="s">
        <v>294</v>
      </c>
      <c r="C19" s="237"/>
      <c r="D19" s="242"/>
      <c r="E19" s="5"/>
    </row>
    <row r="20" spans="1:5" ht="16.5">
      <c r="A20" s="239"/>
      <c r="B20" s="54" t="s">
        <v>295</v>
      </c>
      <c r="C20" s="237"/>
      <c r="D20" s="242"/>
      <c r="E20" s="5"/>
    </row>
    <row r="21" spans="1:5" ht="16.5">
      <c r="A21" s="239"/>
      <c r="B21" s="54" t="s">
        <v>296</v>
      </c>
      <c r="C21" s="237"/>
      <c r="D21" s="242"/>
      <c r="E21" s="5"/>
    </row>
    <row r="22" spans="1:5" ht="14.25" customHeight="1">
      <c r="A22" s="239" t="s">
        <v>297</v>
      </c>
      <c r="B22" s="54" t="s">
        <v>298</v>
      </c>
      <c r="C22" s="237">
        <v>40</v>
      </c>
      <c r="D22" s="242"/>
      <c r="E22" s="5"/>
    </row>
    <row r="23" spans="1:5" ht="16.5">
      <c r="A23" s="239"/>
      <c r="B23" s="54" t="s">
        <v>299</v>
      </c>
      <c r="C23" s="237"/>
      <c r="D23" s="242"/>
      <c r="E23" s="5"/>
    </row>
    <row r="24" spans="1:5" ht="33">
      <c r="A24" s="239"/>
      <c r="B24" s="54" t="s">
        <v>300</v>
      </c>
      <c r="C24" s="237"/>
      <c r="D24" s="242"/>
      <c r="E24" s="5"/>
    </row>
    <row r="25" spans="1:5" ht="33">
      <c r="A25" s="239"/>
      <c r="B25" s="54" t="s">
        <v>301</v>
      </c>
      <c r="C25" s="237"/>
      <c r="D25" s="242"/>
      <c r="E25" s="5"/>
    </row>
    <row r="26" spans="1:5" ht="16.5">
      <c r="A26" s="239"/>
      <c r="B26" s="54" t="s">
        <v>302</v>
      </c>
      <c r="C26" s="237"/>
      <c r="D26" s="242"/>
      <c r="E26" s="5"/>
    </row>
    <row r="27" spans="1:5" ht="16.5">
      <c r="A27" s="239"/>
      <c r="B27" s="54" t="s">
        <v>303</v>
      </c>
      <c r="C27" s="237"/>
      <c r="D27" s="242"/>
      <c r="E27" s="5"/>
    </row>
    <row r="28" spans="1:5" ht="16.5">
      <c r="A28" s="239"/>
      <c r="B28" s="54" t="s">
        <v>304</v>
      </c>
      <c r="C28" s="237"/>
      <c r="D28" s="242"/>
      <c r="E28" s="5"/>
    </row>
    <row r="29" spans="1:5" ht="33">
      <c r="A29" s="239"/>
      <c r="B29" s="54" t="s">
        <v>305</v>
      </c>
      <c r="C29" s="237"/>
      <c r="D29" s="242"/>
      <c r="E29" s="5"/>
    </row>
    <row r="30" spans="1:5" ht="16.5">
      <c r="A30" s="239"/>
      <c r="B30" s="54" t="s">
        <v>306</v>
      </c>
      <c r="C30" s="237"/>
      <c r="D30" s="242"/>
      <c r="E30" s="5"/>
    </row>
    <row r="31" spans="1:5" ht="14.25" customHeight="1">
      <c r="A31" s="239" t="s">
        <v>307</v>
      </c>
      <c r="B31" s="54" t="s">
        <v>308</v>
      </c>
      <c r="C31" s="237">
        <v>40</v>
      </c>
      <c r="D31" s="242"/>
      <c r="E31" s="5"/>
    </row>
    <row r="32" spans="1:5" ht="16.5">
      <c r="A32" s="239"/>
      <c r="B32" s="54" t="s">
        <v>309</v>
      </c>
      <c r="C32" s="237"/>
      <c r="D32" s="242"/>
      <c r="E32" s="5"/>
    </row>
    <row r="33" spans="1:5" ht="16.5">
      <c r="A33" s="239"/>
      <c r="B33" s="54" t="s">
        <v>310</v>
      </c>
      <c r="C33" s="237"/>
      <c r="D33" s="242"/>
      <c r="E33" s="5"/>
    </row>
    <row r="34" spans="1:5" ht="16.5">
      <c r="A34" s="239"/>
      <c r="B34" s="54" t="s">
        <v>311</v>
      </c>
      <c r="C34" s="237"/>
      <c r="D34" s="242"/>
      <c r="E34" s="5"/>
    </row>
    <row r="35" spans="1:5" ht="16.5">
      <c r="A35" s="239"/>
      <c r="B35" s="54" t="s">
        <v>312</v>
      </c>
      <c r="C35" s="237"/>
      <c r="D35" s="242"/>
      <c r="E35" s="5"/>
    </row>
    <row r="36" spans="1:5" ht="16.5">
      <c r="A36" s="239"/>
      <c r="B36" s="54" t="s">
        <v>313</v>
      </c>
      <c r="C36" s="237"/>
      <c r="D36" s="242"/>
      <c r="E36" s="5"/>
    </row>
    <row r="37" spans="1:5" ht="14.25" customHeight="1">
      <c r="A37" s="239" t="s">
        <v>314</v>
      </c>
      <c r="B37" s="54" t="s">
        <v>315</v>
      </c>
      <c r="C37" s="237">
        <v>120</v>
      </c>
      <c r="D37" s="242"/>
      <c r="E37" s="5"/>
    </row>
    <row r="38" spans="1:5" ht="16.5">
      <c r="A38" s="239"/>
      <c r="B38" s="54" t="s">
        <v>316</v>
      </c>
      <c r="C38" s="237"/>
      <c r="D38" s="242"/>
      <c r="E38" s="5"/>
    </row>
    <row r="39" spans="1:5" ht="33">
      <c r="A39" s="239"/>
      <c r="B39" s="54" t="s">
        <v>317</v>
      </c>
      <c r="C39" s="237"/>
      <c r="D39" s="242"/>
      <c r="E39" s="5"/>
    </row>
    <row r="40" spans="1:5" ht="16.5">
      <c r="A40" s="239"/>
      <c r="B40" s="54" t="s">
        <v>318</v>
      </c>
      <c r="C40" s="237"/>
      <c r="D40" s="242"/>
      <c r="E40" s="5"/>
    </row>
    <row r="41" spans="1:5" ht="14.25" customHeight="1">
      <c r="A41" s="239" t="s">
        <v>319</v>
      </c>
      <c r="B41" s="54" t="s">
        <v>320</v>
      </c>
      <c r="C41" s="237">
        <v>60</v>
      </c>
      <c r="D41" s="242"/>
      <c r="E41" s="5"/>
    </row>
    <row r="42" spans="1:5" ht="16.5">
      <c r="A42" s="239"/>
      <c r="B42" s="54" t="s">
        <v>321</v>
      </c>
      <c r="C42" s="237"/>
      <c r="D42" s="242"/>
      <c r="E42" s="5"/>
    </row>
    <row r="43" spans="1:5" ht="49.5">
      <c r="A43" s="239"/>
      <c r="B43" s="54" t="s">
        <v>322</v>
      </c>
      <c r="C43" s="237"/>
      <c r="D43" s="242"/>
      <c r="E43" s="5"/>
    </row>
    <row r="44" spans="1:5" ht="16.5">
      <c r="A44" s="239"/>
      <c r="B44" s="54" t="s">
        <v>323</v>
      </c>
      <c r="C44" s="237"/>
      <c r="D44" s="242"/>
      <c r="E44" s="5"/>
    </row>
    <row r="45" spans="1:5" ht="73.5" customHeight="1">
      <c r="A45" s="53" t="s">
        <v>324</v>
      </c>
      <c r="B45" s="54" t="s">
        <v>325</v>
      </c>
      <c r="C45" s="55">
        <v>60</v>
      </c>
      <c r="D45" s="242"/>
      <c r="E45" s="5"/>
    </row>
    <row r="46" spans="1:5" ht="16.5">
      <c r="A46" s="53" t="s">
        <v>326</v>
      </c>
      <c r="B46" s="54" t="s">
        <v>327</v>
      </c>
      <c r="C46" s="55">
        <v>60</v>
      </c>
      <c r="D46" s="242"/>
      <c r="E46" s="5"/>
    </row>
    <row r="47" spans="1:5" ht="16.5">
      <c r="A47" s="56" t="s">
        <v>328</v>
      </c>
      <c r="B47" s="54" t="s">
        <v>329</v>
      </c>
      <c r="C47" s="55">
        <v>60</v>
      </c>
      <c r="D47" s="242"/>
      <c r="E47" s="5"/>
    </row>
    <row r="48" spans="1:5" ht="16.5">
      <c r="A48" s="56" t="s">
        <v>318</v>
      </c>
      <c r="B48" s="54" t="s">
        <v>330</v>
      </c>
      <c r="C48" s="55">
        <v>60</v>
      </c>
      <c r="D48" s="242"/>
      <c r="E48" s="5"/>
    </row>
    <row r="49" spans="1:5" ht="16.5" customHeight="1">
      <c r="A49" s="240" t="s">
        <v>331</v>
      </c>
      <c r="B49" s="54" t="s">
        <v>332</v>
      </c>
      <c r="C49" s="55">
        <v>80</v>
      </c>
      <c r="D49" s="242"/>
      <c r="E49" s="5"/>
    </row>
    <row r="50" spans="1:5" ht="15.75" customHeight="1">
      <c r="A50" s="240"/>
      <c r="B50" s="54" t="s">
        <v>333</v>
      </c>
      <c r="C50" s="55">
        <v>80</v>
      </c>
      <c r="D50" s="242"/>
      <c r="E50" s="5"/>
    </row>
    <row r="51" spans="1:5" ht="15.75" customHeight="1">
      <c r="A51" s="240"/>
      <c r="B51" s="54" t="s">
        <v>334</v>
      </c>
      <c r="C51" s="55">
        <v>80</v>
      </c>
      <c r="D51" s="242"/>
      <c r="E51" s="5"/>
    </row>
    <row r="52" spans="1:5" ht="15.75" customHeight="1">
      <c r="A52" s="240"/>
      <c r="B52" s="54" t="s">
        <v>335</v>
      </c>
      <c r="C52" s="55">
        <v>80</v>
      </c>
      <c r="D52" s="242"/>
      <c r="E52" s="5"/>
    </row>
    <row r="53" spans="1:5" ht="15.75" customHeight="1">
      <c r="A53" s="240"/>
      <c r="B53" s="54" t="s">
        <v>336</v>
      </c>
      <c r="C53" s="55">
        <v>80</v>
      </c>
      <c r="D53" s="242"/>
      <c r="E53" s="5"/>
    </row>
    <row r="54" spans="1:5" ht="16.5">
      <c r="A54" s="240" t="s">
        <v>337</v>
      </c>
      <c r="B54" s="54" t="s">
        <v>338</v>
      </c>
      <c r="C54" s="55">
        <v>60</v>
      </c>
      <c r="D54" s="242"/>
      <c r="E54" s="5"/>
    </row>
    <row r="55" spans="1:5" ht="16.5">
      <c r="A55" s="240"/>
      <c r="B55" s="54" t="s">
        <v>333</v>
      </c>
      <c r="C55" s="55">
        <v>60</v>
      </c>
      <c r="D55" s="242"/>
      <c r="E55" s="5"/>
    </row>
    <row r="56" spans="1:5" ht="16.5">
      <c r="A56" s="240"/>
      <c r="B56" s="54" t="s">
        <v>334</v>
      </c>
      <c r="C56" s="55">
        <v>60</v>
      </c>
      <c r="D56" s="242"/>
      <c r="E56" s="5"/>
    </row>
    <row r="57" spans="1:5" ht="16.5">
      <c r="A57" s="240"/>
      <c r="B57" s="54" t="s">
        <v>335</v>
      </c>
      <c r="C57" s="55">
        <v>60</v>
      </c>
      <c r="D57" s="242"/>
      <c r="E57" s="5"/>
    </row>
    <row r="58" spans="1:5" ht="16.5">
      <c r="A58" s="240"/>
      <c r="B58" s="54" t="s">
        <v>336</v>
      </c>
      <c r="C58" s="55">
        <v>60</v>
      </c>
      <c r="D58" s="242"/>
      <c r="E58" s="5"/>
    </row>
    <row r="59" spans="1:5" ht="16.5">
      <c r="A59" s="238" t="s">
        <v>339</v>
      </c>
      <c r="B59" s="238"/>
      <c r="C59" s="159">
        <f>SUM(C11:C58)</f>
        <v>1380</v>
      </c>
      <c r="D59" s="57"/>
      <c r="E59" s="5"/>
    </row>
    <row r="60" spans="1:5" ht="16.5">
      <c r="A60" s="236" t="s">
        <v>430</v>
      </c>
      <c r="B60" s="236"/>
      <c r="C60" s="160">
        <f>C59*3</f>
        <v>4140</v>
      </c>
      <c r="D60" s="158"/>
      <c r="E60" s="5"/>
    </row>
    <row r="61" spans="1:5" ht="16.5">
      <c r="A61" s="16"/>
      <c r="B61" s="16"/>
      <c r="C61" s="58"/>
      <c r="D61" s="59"/>
      <c r="E61" s="5"/>
    </row>
  </sheetData>
  <sheetProtection password="C7D7" sheet="1" objects="1" selectLockedCells="1" selectUnlockedCells="1"/>
  <mergeCells count="18">
    <mergeCell ref="A8:C8"/>
    <mergeCell ref="A11:A15"/>
    <mergeCell ref="C11:C15"/>
    <mergeCell ref="D11:D58"/>
    <mergeCell ref="A17:A21"/>
    <mergeCell ref="C17:C21"/>
    <mergeCell ref="A22:A30"/>
    <mergeCell ref="C22:C30"/>
    <mergeCell ref="A31:A36"/>
    <mergeCell ref="A60:B60"/>
    <mergeCell ref="C31:C36"/>
    <mergeCell ref="A59:B59"/>
    <mergeCell ref="A37:A40"/>
    <mergeCell ref="C37:C40"/>
    <mergeCell ref="A41:A44"/>
    <mergeCell ref="C41:C44"/>
    <mergeCell ref="A49:A53"/>
    <mergeCell ref="A54:A58"/>
  </mergeCells>
  <printOptions horizontalCentered="1"/>
  <pageMargins left="0.9448818897637796" right="0.6692913385826772" top="0.63" bottom="0.4724409448818898" header="0.23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8:F15"/>
  <sheetViews>
    <sheetView zoomScale="160" zoomScaleNormal="160" zoomScalePageLayoutView="0" workbookViewId="0" topLeftCell="A1">
      <selection activeCell="D26" sqref="D26"/>
    </sheetView>
  </sheetViews>
  <sheetFormatPr defaultColWidth="9.140625" defaultRowHeight="15"/>
  <cols>
    <col min="1" max="1" width="45.421875" style="0" customWidth="1"/>
    <col min="3" max="3" width="13.57421875" style="0" customWidth="1"/>
    <col min="4" max="4" width="14.00390625" style="0" customWidth="1"/>
    <col min="5" max="5" width="17.00390625" style="0" customWidth="1"/>
    <col min="6" max="6" width="13.140625" style="0" bestFit="1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pans="1:5" ht="15.75">
      <c r="A8" s="26"/>
      <c r="B8" s="26"/>
      <c r="C8" s="26"/>
      <c r="D8" s="26"/>
      <c r="E8" s="26"/>
    </row>
    <row r="9" spans="1:5" ht="15.75">
      <c r="A9" s="184" t="s">
        <v>341</v>
      </c>
      <c r="B9" s="184"/>
      <c r="C9" s="184"/>
      <c r="D9" s="184"/>
      <c r="E9" s="26"/>
    </row>
    <row r="10" spans="1:5" ht="15.75">
      <c r="A10" s="70"/>
      <c r="B10" s="70" t="s">
        <v>431</v>
      </c>
      <c r="C10" s="70"/>
      <c r="D10" s="70"/>
      <c r="E10" s="26"/>
    </row>
    <row r="11" spans="1:5" ht="15.75">
      <c r="A11" s="31" t="s">
        <v>472</v>
      </c>
      <c r="B11" s="31">
        <f>(45*4)*12</f>
        <v>2160</v>
      </c>
      <c r="C11" s="33"/>
      <c r="D11" s="80"/>
      <c r="E11" s="79"/>
    </row>
    <row r="12" spans="1:5" ht="15.75">
      <c r="A12" s="31" t="s">
        <v>440</v>
      </c>
      <c r="B12" s="31">
        <f>(45*2)*6</f>
        <v>540</v>
      </c>
      <c r="C12" s="33"/>
      <c r="D12" s="80"/>
      <c r="E12" s="79"/>
    </row>
    <row r="13" spans="1:6" ht="15.75">
      <c r="A13" s="36" t="s">
        <v>28</v>
      </c>
      <c r="B13" s="37">
        <f>SUM(B11:B12)</f>
        <v>2700</v>
      </c>
      <c r="C13" s="38"/>
      <c r="D13" s="157"/>
      <c r="E13" s="26"/>
      <c r="F13" s="71"/>
    </row>
    <row r="14" spans="1:5" ht="15.75">
      <c r="A14" s="26"/>
      <c r="B14" s="26"/>
      <c r="C14" s="26"/>
      <c r="D14" s="26"/>
      <c r="E14" s="26"/>
    </row>
    <row r="15" spans="1:5" ht="15.75">
      <c r="A15" s="26"/>
      <c r="B15" s="26"/>
      <c r="C15" s="26"/>
      <c r="D15" s="26"/>
      <c r="E15" s="26"/>
    </row>
  </sheetData>
  <sheetProtection password="C7D7" sheet="1" selectLockedCells="1" selectUnlockedCells="1"/>
  <mergeCells count="1">
    <mergeCell ref="A9:D9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8:G23"/>
  <sheetViews>
    <sheetView zoomScale="130" zoomScaleNormal="130" zoomScalePageLayoutView="0" workbookViewId="0" topLeftCell="A1">
      <selection activeCell="D26" sqref="D26"/>
    </sheetView>
  </sheetViews>
  <sheetFormatPr defaultColWidth="9.140625" defaultRowHeight="15"/>
  <cols>
    <col min="1" max="1" width="29.00390625" style="0" customWidth="1"/>
    <col min="2" max="2" width="18.57421875" style="0" customWidth="1"/>
    <col min="3" max="3" width="11.140625" style="0" customWidth="1"/>
    <col min="4" max="4" width="17.140625" style="0" customWidth="1"/>
    <col min="5" max="5" width="17.7109375" style="0" customWidth="1"/>
    <col min="6" max="6" width="14.7109375" style="0" customWidth="1"/>
    <col min="7" max="7" width="11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8" spans="1:6" ht="15.75">
      <c r="A8" s="184" t="s">
        <v>342</v>
      </c>
      <c r="B8" s="184"/>
      <c r="C8" s="184"/>
      <c r="D8" s="184"/>
      <c r="E8" s="184"/>
      <c r="F8" s="26"/>
    </row>
    <row r="9" spans="1:6" ht="31.5">
      <c r="A9" s="32" t="s">
        <v>29</v>
      </c>
      <c r="B9" s="32" t="s">
        <v>30</v>
      </c>
      <c r="C9" s="32" t="s">
        <v>31</v>
      </c>
      <c r="D9" s="32" t="s">
        <v>32</v>
      </c>
      <c r="E9" s="32" t="s">
        <v>33</v>
      </c>
      <c r="F9" s="26"/>
    </row>
    <row r="10" spans="1:6" ht="15.75">
      <c r="A10" s="31" t="s">
        <v>34</v>
      </c>
      <c r="B10" s="31">
        <f>45*30</f>
        <v>1350</v>
      </c>
      <c r="C10" s="33"/>
      <c r="D10" s="33"/>
      <c r="E10" s="33"/>
      <c r="F10" s="26"/>
    </row>
    <row r="11" spans="1:6" ht="15.75">
      <c r="A11" s="31" t="s">
        <v>564</v>
      </c>
      <c r="B11" s="31">
        <f>45*30</f>
        <v>1350</v>
      </c>
      <c r="C11" s="33"/>
      <c r="D11" s="33"/>
      <c r="E11" s="33"/>
      <c r="F11" s="26"/>
    </row>
    <row r="12" spans="1:6" ht="15.75">
      <c r="A12" s="31" t="s">
        <v>35</v>
      </c>
      <c r="B12" s="31">
        <f>45*30</f>
        <v>1350</v>
      </c>
      <c r="C12" s="33"/>
      <c r="D12" s="33"/>
      <c r="E12" s="33"/>
      <c r="F12" s="26"/>
    </row>
    <row r="13" spans="1:6" ht="15.75">
      <c r="A13" s="31" t="s">
        <v>565</v>
      </c>
      <c r="B13" s="31">
        <f>45*30</f>
        <v>1350</v>
      </c>
      <c r="C13" s="33"/>
      <c r="D13" s="33"/>
      <c r="E13" s="33"/>
      <c r="F13" s="26"/>
    </row>
    <row r="14" spans="1:6" ht="15.75">
      <c r="A14" s="31" t="s">
        <v>36</v>
      </c>
      <c r="B14" s="31">
        <f>45*30</f>
        <v>1350</v>
      </c>
      <c r="C14" s="33"/>
      <c r="D14" s="33"/>
      <c r="E14" s="33"/>
      <c r="F14" s="26"/>
    </row>
    <row r="15" spans="1:6" ht="15.75">
      <c r="A15" s="185" t="s">
        <v>37</v>
      </c>
      <c r="B15" s="185"/>
      <c r="C15" s="185"/>
      <c r="D15" s="34"/>
      <c r="E15" s="34"/>
      <c r="F15" s="26"/>
    </row>
    <row r="16" spans="1:6" ht="15.75">
      <c r="A16" s="84"/>
      <c r="B16" s="84"/>
      <c r="C16" s="84"/>
      <c r="D16" s="85"/>
      <c r="E16" s="85"/>
      <c r="F16" s="26"/>
    </row>
    <row r="17" spans="1:6" ht="15.75">
      <c r="A17" s="31" t="s">
        <v>441</v>
      </c>
      <c r="B17" s="31">
        <v>60</v>
      </c>
      <c r="C17" s="33"/>
      <c r="D17" s="33"/>
      <c r="E17" s="33"/>
      <c r="F17" s="26"/>
    </row>
    <row r="18" spans="1:6" ht="15.75">
      <c r="A18" s="31" t="s">
        <v>442</v>
      </c>
      <c r="B18" s="31">
        <v>60</v>
      </c>
      <c r="C18" s="33"/>
      <c r="D18" s="33"/>
      <c r="E18" s="33"/>
      <c r="F18" s="26"/>
    </row>
    <row r="19" spans="1:6" ht="15.75">
      <c r="A19" s="31" t="s">
        <v>443</v>
      </c>
      <c r="B19" s="31">
        <v>90</v>
      </c>
      <c r="C19" s="33"/>
      <c r="D19" s="33"/>
      <c r="E19" s="33"/>
      <c r="F19" s="26"/>
    </row>
    <row r="20" spans="1:6" ht="15.75">
      <c r="A20" s="31" t="s">
        <v>444</v>
      </c>
      <c r="B20" s="31">
        <v>10</v>
      </c>
      <c r="C20" s="33"/>
      <c r="D20" s="33"/>
      <c r="E20" s="33"/>
      <c r="F20" s="26"/>
    </row>
    <row r="21" spans="1:6" ht="15.75">
      <c r="A21" s="31" t="s">
        <v>445</v>
      </c>
      <c r="B21" s="31">
        <v>10</v>
      </c>
      <c r="C21" s="33"/>
      <c r="D21" s="33"/>
      <c r="E21" s="33"/>
      <c r="F21" s="26"/>
    </row>
    <row r="22" spans="1:6" ht="15.75">
      <c r="A22" s="185" t="s">
        <v>37</v>
      </c>
      <c r="B22" s="185"/>
      <c r="C22" s="186"/>
      <c r="D22" s="86"/>
      <c r="E22" s="86"/>
      <c r="F22" s="26"/>
    </row>
    <row r="23" spans="1:7" ht="15.75">
      <c r="A23" s="187" t="s">
        <v>219</v>
      </c>
      <c r="B23" s="187"/>
      <c r="C23" s="187"/>
      <c r="D23" s="187"/>
      <c r="E23" s="87"/>
      <c r="F23" s="26"/>
      <c r="G23" s="72"/>
    </row>
  </sheetData>
  <sheetProtection password="C7D7" sheet="1" selectLockedCells="1" selectUnlockedCells="1"/>
  <mergeCells count="4">
    <mergeCell ref="A22:C22"/>
    <mergeCell ref="A23:D23"/>
    <mergeCell ref="A8:E8"/>
    <mergeCell ref="A15:C15"/>
  </mergeCells>
  <printOptions/>
  <pageMargins left="0.984251968503937" right="0.5118110236220472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="145" zoomScaleNormal="145" zoomScalePageLayoutView="0" workbookViewId="0" topLeftCell="A1">
      <selection activeCell="D26" sqref="D26"/>
    </sheetView>
  </sheetViews>
  <sheetFormatPr defaultColWidth="9.140625" defaultRowHeight="15"/>
  <cols>
    <col min="1" max="1" width="5.7109375" style="0" customWidth="1"/>
    <col min="2" max="2" width="31.421875" style="0" customWidth="1"/>
    <col min="3" max="3" width="8.421875" style="0" customWidth="1"/>
    <col min="4" max="4" width="11.00390625" style="0" customWidth="1"/>
    <col min="5" max="5" width="18.7109375" style="0" customWidth="1"/>
    <col min="6" max="6" width="14.28125" style="0" bestFit="1" customWidth="1"/>
    <col min="7" max="7" width="6.140625" style="0" customWidth="1"/>
  </cols>
  <sheetData>
    <row r="1" spans="1:8" s="1" customFormat="1" ht="15.75">
      <c r="A1" s="26"/>
      <c r="B1" s="26"/>
      <c r="C1" s="26"/>
      <c r="D1" s="26"/>
      <c r="E1" s="26"/>
      <c r="F1" s="26"/>
      <c r="G1" s="26"/>
      <c r="H1" s="26"/>
    </row>
    <row r="2" spans="1:8" s="1" customFormat="1" ht="15.75">
      <c r="A2" s="26"/>
      <c r="B2" s="26"/>
      <c r="C2" s="26"/>
      <c r="D2" s="26"/>
      <c r="E2" s="26"/>
      <c r="F2" s="26"/>
      <c r="G2" s="26"/>
      <c r="H2" s="26"/>
    </row>
    <row r="3" spans="1:8" s="1" customFormat="1" ht="15.75">
      <c r="A3" s="26"/>
      <c r="B3" s="26"/>
      <c r="C3" s="26"/>
      <c r="D3" s="26"/>
      <c r="E3" s="26"/>
      <c r="F3" s="26"/>
      <c r="G3" s="26"/>
      <c r="H3" s="26"/>
    </row>
    <row r="4" spans="1:8" s="1" customFormat="1" ht="15.75">
      <c r="A4" s="26"/>
      <c r="B4" s="26"/>
      <c r="C4" s="26"/>
      <c r="D4" s="26"/>
      <c r="E4" s="26"/>
      <c r="F4" s="26"/>
      <c r="G4" s="26"/>
      <c r="H4" s="26"/>
    </row>
    <row r="5" spans="1:8" s="1" customFormat="1" ht="15.75">
      <c r="A5" s="26"/>
      <c r="B5" s="26"/>
      <c r="C5" s="26"/>
      <c r="D5" s="26"/>
      <c r="E5" s="26"/>
      <c r="F5" s="26"/>
      <c r="G5" s="26"/>
      <c r="H5" s="26"/>
    </row>
    <row r="6" spans="1:8" s="1" customFormat="1" ht="15.75">
      <c r="A6" s="26"/>
      <c r="B6" s="26"/>
      <c r="C6" s="26"/>
      <c r="D6" s="26"/>
      <c r="E6" s="26"/>
      <c r="F6" s="26"/>
      <c r="G6" s="26"/>
      <c r="H6" s="26"/>
    </row>
    <row r="7" spans="1:8" ht="29.25" customHeight="1">
      <c r="A7" s="188" t="s">
        <v>457</v>
      </c>
      <c r="B7" s="188"/>
      <c r="C7" s="188"/>
      <c r="D7" s="188"/>
      <c r="E7" s="188"/>
      <c r="F7" s="188"/>
      <c r="G7" s="188"/>
      <c r="H7" s="26"/>
    </row>
    <row r="8" spans="1:8" ht="15.75">
      <c r="A8" s="26"/>
      <c r="B8" s="26"/>
      <c r="C8" s="26"/>
      <c r="D8" s="26"/>
      <c r="E8" s="26"/>
      <c r="F8" s="189"/>
      <c r="G8" s="189"/>
      <c r="H8" s="26"/>
    </row>
    <row r="9" spans="1:8" ht="31.5">
      <c r="A9" s="27" t="s">
        <v>42</v>
      </c>
      <c r="B9" s="28" t="s">
        <v>38</v>
      </c>
      <c r="C9" s="28" t="s">
        <v>39</v>
      </c>
      <c r="D9" s="28" t="s">
        <v>432</v>
      </c>
      <c r="E9" s="28" t="s">
        <v>31</v>
      </c>
      <c r="F9" s="190" t="s">
        <v>41</v>
      </c>
      <c r="G9" s="190"/>
      <c r="H9" s="26"/>
    </row>
    <row r="10" spans="1:8" ht="78.75">
      <c r="A10" s="29">
        <v>1</v>
      </c>
      <c r="B10" s="169" t="s">
        <v>474</v>
      </c>
      <c r="C10" s="29" t="s">
        <v>43</v>
      </c>
      <c r="D10" s="29">
        <v>100</v>
      </c>
      <c r="E10" s="30"/>
      <c r="F10" s="191"/>
      <c r="G10" s="191"/>
      <c r="H10" s="26"/>
    </row>
    <row r="11" spans="1:8" ht="78.75">
      <c r="A11" s="29">
        <v>2</v>
      </c>
      <c r="B11" s="169" t="s">
        <v>473</v>
      </c>
      <c r="C11" s="29" t="s">
        <v>43</v>
      </c>
      <c r="D11" s="29">
        <v>100</v>
      </c>
      <c r="E11" s="30"/>
      <c r="F11" s="191"/>
      <c r="G11" s="191"/>
      <c r="H11" s="26"/>
    </row>
    <row r="12" spans="1:8" ht="31.5">
      <c r="A12" s="29">
        <v>3</v>
      </c>
      <c r="B12" s="171" t="s">
        <v>476</v>
      </c>
      <c r="C12" s="29" t="s">
        <v>43</v>
      </c>
      <c r="D12" s="29">
        <v>100</v>
      </c>
      <c r="E12" s="30"/>
      <c r="F12" s="191"/>
      <c r="G12" s="191"/>
      <c r="H12" s="26"/>
    </row>
    <row r="13" spans="1:8" ht="63">
      <c r="A13" s="29">
        <v>4</v>
      </c>
      <c r="B13" s="170" t="s">
        <v>475</v>
      </c>
      <c r="C13" s="29" t="s">
        <v>43</v>
      </c>
      <c r="D13" s="29">
        <v>100</v>
      </c>
      <c r="E13" s="30"/>
      <c r="F13" s="191"/>
      <c r="G13" s="191"/>
      <c r="H13" s="26"/>
    </row>
    <row r="14" spans="1:8" ht="47.25">
      <c r="A14" s="29">
        <v>5</v>
      </c>
      <c r="B14" s="170" t="s">
        <v>477</v>
      </c>
      <c r="C14" s="29" t="s">
        <v>43</v>
      </c>
      <c r="D14" s="29">
        <v>100</v>
      </c>
      <c r="E14" s="30"/>
      <c r="F14" s="191"/>
      <c r="G14" s="191"/>
      <c r="H14" s="26"/>
    </row>
    <row r="15" spans="1:8" ht="47.25">
      <c r="A15" s="29">
        <v>6</v>
      </c>
      <c r="B15" s="170" t="s">
        <v>478</v>
      </c>
      <c r="C15" s="29" t="s">
        <v>43</v>
      </c>
      <c r="D15" s="29">
        <v>100</v>
      </c>
      <c r="E15" s="30"/>
      <c r="F15" s="191"/>
      <c r="G15" s="191"/>
      <c r="H15" s="26"/>
    </row>
    <row r="16" spans="1:8" ht="15.75">
      <c r="A16" s="165"/>
      <c r="B16" s="166"/>
      <c r="C16" s="167"/>
      <c r="D16" s="167"/>
      <c r="E16" s="168"/>
      <c r="F16" s="162"/>
      <c r="G16" s="162"/>
      <c r="H16" s="26"/>
    </row>
    <row r="17" spans="1:8" ht="15.75">
      <c r="A17" s="193" t="s">
        <v>44</v>
      </c>
      <c r="B17" s="194"/>
      <c r="C17" s="194"/>
      <c r="D17" s="194"/>
      <c r="E17" s="195"/>
      <c r="F17" s="192"/>
      <c r="G17" s="192"/>
      <c r="H17" s="26"/>
    </row>
    <row r="18" spans="1:7" s="5" customFormat="1" ht="16.5">
      <c r="A18" s="77"/>
      <c r="B18" s="78"/>
      <c r="E18" s="81" t="s">
        <v>430</v>
      </c>
      <c r="F18" s="196"/>
      <c r="G18" s="197"/>
    </row>
    <row r="19" spans="1:8" ht="15.75">
      <c r="A19" s="26"/>
      <c r="B19" s="26"/>
      <c r="C19" s="26"/>
      <c r="D19" s="26"/>
      <c r="E19" s="26"/>
      <c r="F19" s="73"/>
      <c r="G19" s="26"/>
      <c r="H19" s="26"/>
    </row>
    <row r="20" spans="1:8" ht="15.75">
      <c r="A20" s="26"/>
      <c r="B20" s="26"/>
      <c r="C20" s="26"/>
      <c r="D20" s="26"/>
      <c r="E20" s="26"/>
      <c r="F20" s="73"/>
      <c r="G20" s="26"/>
      <c r="H20" s="26"/>
    </row>
    <row r="21" spans="1:8" ht="15.75">
      <c r="A21" s="26"/>
      <c r="B21" s="26"/>
      <c r="C21" s="26"/>
      <c r="D21" s="26"/>
      <c r="E21" s="26"/>
      <c r="F21" s="26"/>
      <c r="G21" s="26"/>
      <c r="H21" s="26"/>
    </row>
    <row r="22" spans="1:8" ht="15.75">
      <c r="A22" s="26"/>
      <c r="B22" s="26"/>
      <c r="C22" s="26"/>
      <c r="D22" s="26"/>
      <c r="E22" s="26"/>
      <c r="F22" s="26"/>
      <c r="G22" s="26"/>
      <c r="H22" s="26"/>
    </row>
  </sheetData>
  <sheetProtection password="C7D7" sheet="1" selectLockedCells="1" selectUnlockedCells="1"/>
  <mergeCells count="12">
    <mergeCell ref="F14:G14"/>
    <mergeCell ref="F15:G15"/>
    <mergeCell ref="F13:G13"/>
    <mergeCell ref="F17:G17"/>
    <mergeCell ref="A17:E17"/>
    <mergeCell ref="F18:G18"/>
    <mergeCell ref="A7:G7"/>
    <mergeCell ref="F8:G8"/>
    <mergeCell ref="F9:G9"/>
    <mergeCell ref="F10:G10"/>
    <mergeCell ref="F11:G11"/>
    <mergeCell ref="F12:G12"/>
  </mergeCells>
  <printOptions/>
  <pageMargins left="0.9448818897637796" right="0.5118110236220472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zoomScale="115" zoomScaleNormal="115" zoomScalePageLayoutView="0" workbookViewId="0" topLeftCell="A1">
      <selection activeCell="D26" sqref="D26"/>
    </sheetView>
  </sheetViews>
  <sheetFormatPr defaultColWidth="9.140625" defaultRowHeight="15"/>
  <cols>
    <col min="1" max="1" width="4.7109375" style="0" customWidth="1"/>
    <col min="2" max="2" width="35.57421875" style="0" customWidth="1"/>
    <col min="4" max="4" width="7.421875" style="0" customWidth="1"/>
    <col min="5" max="5" width="12.00390625" style="0" customWidth="1"/>
    <col min="6" max="6" width="14.28125" style="0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6" spans="1:6" s="1" customFormat="1" ht="15.75">
      <c r="A6" s="26"/>
      <c r="B6" s="26"/>
      <c r="C6" s="26"/>
      <c r="D6" s="26"/>
      <c r="E6" s="26"/>
      <c r="F6" s="26"/>
    </row>
    <row r="7" spans="1:6" ht="15.75">
      <c r="A7" s="198" t="s">
        <v>456</v>
      </c>
      <c r="B7" s="198"/>
      <c r="C7" s="198"/>
      <c r="D7" s="198"/>
      <c r="E7" s="198"/>
      <c r="F7" s="198"/>
    </row>
    <row r="8" spans="1:6" ht="15.75">
      <c r="A8" s="26"/>
      <c r="B8" s="26"/>
      <c r="C8" s="26"/>
      <c r="D8" s="26"/>
      <c r="E8" s="26"/>
      <c r="F8" s="26"/>
    </row>
    <row r="9" spans="1:6" ht="31.5">
      <c r="A9" s="39" t="s">
        <v>42</v>
      </c>
      <c r="B9" s="39" t="s">
        <v>38</v>
      </c>
      <c r="C9" s="39" t="s">
        <v>45</v>
      </c>
      <c r="D9" s="39" t="s">
        <v>40</v>
      </c>
      <c r="E9" s="40" t="s">
        <v>46</v>
      </c>
      <c r="F9" s="39" t="s">
        <v>41</v>
      </c>
    </row>
    <row r="10" spans="1:6" ht="15.75">
      <c r="A10" s="41">
        <v>1</v>
      </c>
      <c r="B10" s="42" t="s">
        <v>449</v>
      </c>
      <c r="C10" s="41" t="s">
        <v>45</v>
      </c>
      <c r="D10" s="41">
        <v>5</v>
      </c>
      <c r="E10" s="43"/>
      <c r="F10" s="43"/>
    </row>
    <row r="11" spans="1:6" ht="15.75">
      <c r="A11" s="41">
        <v>2</v>
      </c>
      <c r="B11" s="42" t="s">
        <v>47</v>
      </c>
      <c r="C11" s="41" t="s">
        <v>45</v>
      </c>
      <c r="D11" s="41">
        <v>5</v>
      </c>
      <c r="E11" s="43"/>
      <c r="F11" s="43"/>
    </row>
    <row r="12" spans="1:6" ht="15.75">
      <c r="A12" s="41">
        <v>3</v>
      </c>
      <c r="B12" s="42" t="s">
        <v>450</v>
      </c>
      <c r="C12" s="41" t="s">
        <v>45</v>
      </c>
      <c r="D12" s="41">
        <v>5</v>
      </c>
      <c r="E12" s="43"/>
      <c r="F12" s="43"/>
    </row>
    <row r="13" spans="1:6" ht="15.75">
      <c r="A13" s="199" t="s">
        <v>44</v>
      </c>
      <c r="B13" s="200"/>
      <c r="C13" s="200"/>
      <c r="D13" s="200"/>
      <c r="E13" s="201"/>
      <c r="F13" s="44"/>
    </row>
    <row r="14" spans="1:6" s="5" customFormat="1" ht="16.5">
      <c r="A14" s="77"/>
      <c r="B14" s="78"/>
      <c r="E14" s="81" t="s">
        <v>430</v>
      </c>
      <c r="F14" s="82"/>
    </row>
    <row r="15" spans="1:6" ht="15.75">
      <c r="A15" s="26"/>
      <c r="B15" s="26"/>
      <c r="C15" s="26"/>
      <c r="D15" s="26"/>
      <c r="E15" s="26"/>
      <c r="F15" s="26"/>
    </row>
    <row r="16" spans="1:6" ht="15.75">
      <c r="A16" s="26"/>
      <c r="B16" s="26"/>
      <c r="C16" s="26"/>
      <c r="D16" s="26"/>
      <c r="E16" s="26"/>
      <c r="F16" s="26"/>
    </row>
    <row r="17" spans="1:6" ht="15.75">
      <c r="A17" s="26"/>
      <c r="B17" s="26"/>
      <c r="C17" s="26"/>
      <c r="D17" s="26"/>
      <c r="E17" s="26"/>
      <c r="F17" s="26"/>
    </row>
    <row r="18" spans="1:6" ht="15.75">
      <c r="A18" s="26"/>
      <c r="B18" s="26"/>
      <c r="C18" s="26"/>
      <c r="D18" s="26"/>
      <c r="E18" s="26"/>
      <c r="F18" s="26"/>
    </row>
    <row r="19" spans="1:6" ht="15.75">
      <c r="A19" s="26"/>
      <c r="B19" s="26"/>
      <c r="C19" s="26"/>
      <c r="D19" s="26"/>
      <c r="E19" s="26"/>
      <c r="F19" s="26"/>
    </row>
  </sheetData>
  <sheetProtection password="C7D7" sheet="1" selectLockedCells="1" selectUnlockedCells="1"/>
  <mergeCells count="2">
    <mergeCell ref="A7:F7"/>
    <mergeCell ref="A13:E13"/>
  </mergeCells>
  <printOptions/>
  <pageMargins left="1.1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49"/>
  <sheetViews>
    <sheetView zoomScale="145" zoomScaleNormal="145" zoomScalePageLayoutView="0" workbookViewId="0" topLeftCell="A1">
      <selection activeCell="D26" sqref="D26"/>
    </sheetView>
  </sheetViews>
  <sheetFormatPr defaultColWidth="9.140625" defaultRowHeight="15"/>
  <cols>
    <col min="1" max="1" width="4.57421875" style="0" customWidth="1"/>
    <col min="2" max="2" width="38.8515625" style="0" customWidth="1"/>
    <col min="3" max="3" width="7.8515625" style="0" customWidth="1"/>
    <col min="4" max="4" width="8.00390625" style="0" customWidth="1"/>
    <col min="5" max="5" width="10.28125" style="0" bestFit="1" customWidth="1"/>
    <col min="6" max="6" width="18.140625" style="0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7" spans="1:6" s="5" customFormat="1" ht="15.75" customHeight="1">
      <c r="A7" s="202" t="s">
        <v>458</v>
      </c>
      <c r="B7" s="203"/>
      <c r="C7" s="203"/>
      <c r="D7" s="203"/>
      <c r="E7" s="203"/>
      <c r="F7" s="203"/>
    </row>
    <row r="8" spans="1:6" s="5" customFormat="1" ht="16.5">
      <c r="A8" s="204"/>
      <c r="B8" s="205"/>
      <c r="C8" s="205"/>
      <c r="D8" s="205"/>
      <c r="E8" s="205"/>
      <c r="F8" s="205"/>
    </row>
    <row r="9" spans="1:6" s="5" customFormat="1" ht="33">
      <c r="A9" s="92" t="s">
        <v>42</v>
      </c>
      <c r="B9" s="92" t="s">
        <v>38</v>
      </c>
      <c r="C9" s="92" t="s">
        <v>45</v>
      </c>
      <c r="D9" s="92" t="s">
        <v>40</v>
      </c>
      <c r="E9" s="93" t="s">
        <v>46</v>
      </c>
      <c r="F9" s="92" t="s">
        <v>41</v>
      </c>
    </row>
    <row r="10" spans="1:8" s="5" customFormat="1" ht="16.5">
      <c r="A10" s="94">
        <v>1</v>
      </c>
      <c r="B10" s="95" t="s">
        <v>491</v>
      </c>
      <c r="C10" s="94" t="s">
        <v>45</v>
      </c>
      <c r="D10" s="94">
        <v>6</v>
      </c>
      <c r="E10" s="96"/>
      <c r="F10" s="96"/>
      <c r="G10" s="74"/>
      <c r="H10" s="74"/>
    </row>
    <row r="11" spans="1:6" s="5" customFormat="1" ht="16.5">
      <c r="A11" s="94">
        <v>2</v>
      </c>
      <c r="B11" s="95" t="s">
        <v>48</v>
      </c>
      <c r="C11" s="94" t="s">
        <v>45</v>
      </c>
      <c r="D11" s="94">
        <v>6</v>
      </c>
      <c r="E11" s="97"/>
      <c r="F11" s="96"/>
    </row>
    <row r="12" spans="1:6" s="5" customFormat="1" ht="16.5">
      <c r="A12" s="94">
        <v>3</v>
      </c>
      <c r="B12" s="95" t="s">
        <v>49</v>
      </c>
      <c r="C12" s="94" t="s">
        <v>45</v>
      </c>
      <c r="D12" s="94">
        <v>3</v>
      </c>
      <c r="E12" s="97"/>
      <c r="F12" s="96"/>
    </row>
    <row r="13" spans="1:6" s="5" customFormat="1" ht="16.5">
      <c r="A13" s="94">
        <v>4</v>
      </c>
      <c r="B13" s="95" t="s">
        <v>50</v>
      </c>
      <c r="C13" s="94" t="s">
        <v>45</v>
      </c>
      <c r="D13" s="94">
        <v>3</v>
      </c>
      <c r="E13" s="97"/>
      <c r="F13" s="96"/>
    </row>
    <row r="14" spans="1:6" s="5" customFormat="1" ht="16.5" hidden="1">
      <c r="A14" s="94">
        <v>5</v>
      </c>
      <c r="B14" s="98" t="s">
        <v>51</v>
      </c>
      <c r="C14" s="94" t="s">
        <v>45</v>
      </c>
      <c r="D14" s="94">
        <v>0</v>
      </c>
      <c r="E14" s="97"/>
      <c r="F14" s="96"/>
    </row>
    <row r="15" spans="1:6" s="5" customFormat="1" ht="16.5">
      <c r="A15" s="94">
        <v>5</v>
      </c>
      <c r="B15" s="95" t="s">
        <v>52</v>
      </c>
      <c r="C15" s="94" t="s">
        <v>45</v>
      </c>
      <c r="D15" s="94">
        <v>6</v>
      </c>
      <c r="E15" s="97"/>
      <c r="F15" s="96"/>
    </row>
    <row r="16" spans="1:6" s="5" customFormat="1" ht="16.5">
      <c r="A16" s="94">
        <v>6</v>
      </c>
      <c r="B16" s="99" t="s">
        <v>53</v>
      </c>
      <c r="C16" s="94" t="s">
        <v>45</v>
      </c>
      <c r="D16" s="94">
        <v>45</v>
      </c>
      <c r="E16" s="97"/>
      <c r="F16" s="96"/>
    </row>
    <row r="17" spans="1:6" s="5" customFormat="1" ht="16.5">
      <c r="A17" s="94">
        <v>7</v>
      </c>
      <c r="B17" s="99" t="s">
        <v>54</v>
      </c>
      <c r="C17" s="94" t="s">
        <v>45</v>
      </c>
      <c r="D17" s="94">
        <v>3</v>
      </c>
      <c r="E17" s="97"/>
      <c r="F17" s="96"/>
    </row>
    <row r="18" spans="1:6" s="5" customFormat="1" ht="16.5">
      <c r="A18" s="94">
        <v>8</v>
      </c>
      <c r="B18" s="95" t="s">
        <v>55</v>
      </c>
      <c r="C18" s="94" t="s">
        <v>45</v>
      </c>
      <c r="D18" s="94">
        <v>3</v>
      </c>
      <c r="E18" s="97"/>
      <c r="F18" s="96"/>
    </row>
    <row r="19" spans="1:6" s="5" customFormat="1" ht="16.5">
      <c r="A19" s="94">
        <v>9</v>
      </c>
      <c r="B19" s="95" t="s">
        <v>56</v>
      </c>
      <c r="C19" s="94" t="s">
        <v>45</v>
      </c>
      <c r="D19" s="94">
        <v>3</v>
      </c>
      <c r="E19" s="97"/>
      <c r="F19" s="96"/>
    </row>
    <row r="20" spans="1:6" s="5" customFormat="1" ht="16.5">
      <c r="A20" s="94">
        <v>10</v>
      </c>
      <c r="B20" s="95" t="s">
        <v>57</v>
      </c>
      <c r="C20" s="94" t="s">
        <v>45</v>
      </c>
      <c r="D20" s="94">
        <v>3</v>
      </c>
      <c r="E20" s="97"/>
      <c r="F20" s="96"/>
    </row>
    <row r="21" spans="1:6" s="5" customFormat="1" ht="16.5">
      <c r="A21" s="94">
        <v>11</v>
      </c>
      <c r="B21" s="95" t="s">
        <v>58</v>
      </c>
      <c r="C21" s="94" t="s">
        <v>45</v>
      </c>
      <c r="D21" s="94">
        <v>3</v>
      </c>
      <c r="E21" s="97"/>
      <c r="F21" s="96"/>
    </row>
    <row r="22" spans="1:6" s="5" customFormat="1" ht="16.5">
      <c r="A22" s="94">
        <v>12</v>
      </c>
      <c r="B22" s="95" t="s">
        <v>59</v>
      </c>
      <c r="C22" s="94" t="s">
        <v>45</v>
      </c>
      <c r="D22" s="94">
        <v>3</v>
      </c>
      <c r="E22" s="97"/>
      <c r="F22" s="96"/>
    </row>
    <row r="23" spans="1:6" s="5" customFormat="1" ht="16.5">
      <c r="A23" s="94">
        <v>13</v>
      </c>
      <c r="B23" s="95" t="s">
        <v>60</v>
      </c>
      <c r="C23" s="94" t="s">
        <v>45</v>
      </c>
      <c r="D23" s="94">
        <v>3</v>
      </c>
      <c r="E23" s="97"/>
      <c r="F23" s="96"/>
    </row>
    <row r="24" spans="1:6" s="5" customFormat="1" ht="16.5">
      <c r="A24" s="94">
        <v>14</v>
      </c>
      <c r="B24" s="95" t="s">
        <v>61</v>
      </c>
      <c r="C24" s="94" t="s">
        <v>45</v>
      </c>
      <c r="D24" s="94">
        <v>9</v>
      </c>
      <c r="E24" s="97"/>
      <c r="F24" s="96"/>
    </row>
    <row r="25" spans="1:6" s="5" customFormat="1" ht="16.5">
      <c r="A25" s="94">
        <v>15</v>
      </c>
      <c r="B25" s="95" t="s">
        <v>62</v>
      </c>
      <c r="C25" s="94" t="s">
        <v>45</v>
      </c>
      <c r="D25" s="94">
        <v>3</v>
      </c>
      <c r="E25" s="97"/>
      <c r="F25" s="96"/>
    </row>
    <row r="26" spans="1:6" s="5" customFormat="1" ht="16.5">
      <c r="A26" s="94">
        <v>16</v>
      </c>
      <c r="B26" s="95" t="s">
        <v>63</v>
      </c>
      <c r="C26" s="94" t="s">
        <v>45</v>
      </c>
      <c r="D26" s="94">
        <v>3</v>
      </c>
      <c r="E26" s="97"/>
      <c r="F26" s="96"/>
    </row>
    <row r="27" spans="1:6" s="5" customFormat="1" ht="16.5">
      <c r="A27" s="94">
        <v>17</v>
      </c>
      <c r="B27" s="99" t="s">
        <v>227</v>
      </c>
      <c r="C27" s="94" t="s">
        <v>45</v>
      </c>
      <c r="D27" s="94">
        <v>45</v>
      </c>
      <c r="E27" s="97"/>
      <c r="F27" s="96"/>
    </row>
    <row r="28" spans="1:6" s="5" customFormat="1" ht="16.5">
      <c r="A28" s="94">
        <v>18</v>
      </c>
      <c r="B28" s="100" t="s">
        <v>495</v>
      </c>
      <c r="C28" s="101" t="s">
        <v>45</v>
      </c>
      <c r="D28" s="101">
        <v>6</v>
      </c>
      <c r="E28" s="97"/>
      <c r="F28" s="102"/>
    </row>
    <row r="29" spans="1:6" s="5" customFormat="1" ht="16.5">
      <c r="A29" s="94">
        <v>19</v>
      </c>
      <c r="B29" s="103" t="s">
        <v>494</v>
      </c>
      <c r="C29" s="101" t="s">
        <v>64</v>
      </c>
      <c r="D29" s="101">
        <v>6</v>
      </c>
      <c r="E29" s="102"/>
      <c r="F29" s="102"/>
    </row>
    <row r="30" spans="1:6" s="5" customFormat="1" ht="16.5">
      <c r="A30" s="94">
        <v>20</v>
      </c>
      <c r="B30" s="104" t="s">
        <v>65</v>
      </c>
      <c r="C30" s="101" t="s">
        <v>45</v>
      </c>
      <c r="D30" s="101">
        <v>6</v>
      </c>
      <c r="E30" s="102"/>
      <c r="F30" s="102"/>
    </row>
    <row r="31" spans="1:6" s="5" customFormat="1" ht="16.5">
      <c r="A31" s="94">
        <v>21</v>
      </c>
      <c r="B31" s="104" t="s">
        <v>493</v>
      </c>
      <c r="C31" s="101" t="s">
        <v>492</v>
      </c>
      <c r="D31" s="101">
        <v>6</v>
      </c>
      <c r="E31" s="102"/>
      <c r="F31" s="102"/>
    </row>
    <row r="32" spans="1:6" s="5" customFormat="1" ht="16.5">
      <c r="A32" s="94">
        <v>22</v>
      </c>
      <c r="B32" s="104" t="s">
        <v>67</v>
      </c>
      <c r="C32" s="101" t="s">
        <v>64</v>
      </c>
      <c r="D32" s="101">
        <v>30</v>
      </c>
      <c r="E32" s="102"/>
      <c r="F32" s="102"/>
    </row>
    <row r="33" spans="1:6" s="5" customFormat="1" ht="16.5">
      <c r="A33" s="94">
        <v>23</v>
      </c>
      <c r="B33" s="104" t="s">
        <v>68</v>
      </c>
      <c r="C33" s="101" t="s">
        <v>66</v>
      </c>
      <c r="D33" s="101">
        <v>30</v>
      </c>
      <c r="E33" s="102"/>
      <c r="F33" s="102"/>
    </row>
    <row r="34" spans="1:6" s="5" customFormat="1" ht="16.5">
      <c r="A34" s="94">
        <v>24</v>
      </c>
      <c r="B34" s="104" t="s">
        <v>69</v>
      </c>
      <c r="C34" s="101" t="s">
        <v>45</v>
      </c>
      <c r="D34" s="101">
        <v>30</v>
      </c>
      <c r="E34" s="102"/>
      <c r="F34" s="102"/>
    </row>
    <row r="35" spans="1:6" s="5" customFormat="1" ht="16.5">
      <c r="A35" s="94">
        <v>25</v>
      </c>
      <c r="B35" s="104" t="s">
        <v>70</v>
      </c>
      <c r="C35" s="101" t="s">
        <v>66</v>
      </c>
      <c r="D35" s="101">
        <v>30</v>
      </c>
      <c r="E35" s="102"/>
      <c r="F35" s="102"/>
    </row>
    <row r="36" spans="1:6" s="5" customFormat="1" ht="17.25" customHeight="1">
      <c r="A36" s="94">
        <v>26</v>
      </c>
      <c r="B36" s="104" t="s">
        <v>496</v>
      </c>
      <c r="C36" s="101" t="s">
        <v>66</v>
      </c>
      <c r="D36" s="101">
        <v>3</v>
      </c>
      <c r="E36" s="102"/>
      <c r="F36" s="102"/>
    </row>
    <row r="37" spans="1:6" s="5" customFormat="1" ht="16.5">
      <c r="A37" s="94">
        <v>27</v>
      </c>
      <c r="B37" s="104" t="s">
        <v>497</v>
      </c>
      <c r="C37" s="101" t="s">
        <v>66</v>
      </c>
      <c r="D37" s="101">
        <v>30</v>
      </c>
      <c r="E37" s="102"/>
      <c r="F37" s="102"/>
    </row>
    <row r="38" spans="1:6" s="5" customFormat="1" ht="16.5">
      <c r="A38" s="94">
        <v>28</v>
      </c>
      <c r="B38" s="100" t="s">
        <v>71</v>
      </c>
      <c r="C38" s="101" t="s">
        <v>66</v>
      </c>
      <c r="D38" s="101">
        <v>45</v>
      </c>
      <c r="E38" s="102"/>
      <c r="F38" s="102"/>
    </row>
    <row r="39" spans="1:6" s="5" customFormat="1" ht="16.5">
      <c r="A39" s="94">
        <v>29</v>
      </c>
      <c r="B39" s="100" t="s">
        <v>72</v>
      </c>
      <c r="C39" s="101" t="s">
        <v>66</v>
      </c>
      <c r="D39" s="101">
        <v>45</v>
      </c>
      <c r="E39" s="102"/>
      <c r="F39" s="102"/>
    </row>
    <row r="40" spans="1:6" s="5" customFormat="1" ht="16.5">
      <c r="A40" s="94">
        <v>30</v>
      </c>
      <c r="B40" s="100" t="s">
        <v>73</v>
      </c>
      <c r="C40" s="101" t="s">
        <v>66</v>
      </c>
      <c r="D40" s="101">
        <v>45</v>
      </c>
      <c r="E40" s="102"/>
      <c r="F40" s="102"/>
    </row>
    <row r="41" spans="1:6" s="5" customFormat="1" ht="16.5">
      <c r="A41" s="94">
        <v>31</v>
      </c>
      <c r="B41" s="100" t="s">
        <v>74</v>
      </c>
      <c r="C41" s="101" t="s">
        <v>66</v>
      </c>
      <c r="D41" s="101">
        <v>45</v>
      </c>
      <c r="E41" s="102"/>
      <c r="F41" s="102"/>
    </row>
    <row r="42" spans="1:6" s="5" customFormat="1" ht="16.5">
      <c r="A42" s="94">
        <v>32</v>
      </c>
      <c r="B42" s="100" t="s">
        <v>498</v>
      </c>
      <c r="C42" s="101" t="s">
        <v>66</v>
      </c>
      <c r="D42" s="101">
        <v>45</v>
      </c>
      <c r="E42" s="102"/>
      <c r="F42" s="102"/>
    </row>
    <row r="43" spans="1:6" s="5" customFormat="1" ht="16.5">
      <c r="A43" s="94">
        <v>33</v>
      </c>
      <c r="B43" s="100" t="s">
        <v>75</v>
      </c>
      <c r="C43" s="101" t="s">
        <v>45</v>
      </c>
      <c r="D43" s="101">
        <v>6</v>
      </c>
      <c r="E43" s="102"/>
      <c r="F43" s="102"/>
    </row>
    <row r="44" spans="1:6" s="5" customFormat="1" ht="16.5">
      <c r="A44" s="94">
        <v>34</v>
      </c>
      <c r="B44" s="100" t="s">
        <v>355</v>
      </c>
      <c r="C44" s="101" t="s">
        <v>45</v>
      </c>
      <c r="D44" s="101">
        <v>3</v>
      </c>
      <c r="E44" s="102"/>
      <c r="F44" s="102"/>
    </row>
    <row r="45" spans="1:4" s="5" customFormat="1" ht="16.5" hidden="1">
      <c r="A45" s="94">
        <v>36</v>
      </c>
      <c r="B45" s="100" t="s">
        <v>356</v>
      </c>
      <c r="C45" s="101" t="s">
        <v>45</v>
      </c>
      <c r="D45" s="101">
        <v>3</v>
      </c>
    </row>
    <row r="46" spans="1:6" s="5" customFormat="1" ht="16.5" hidden="1">
      <c r="A46" s="94">
        <v>37</v>
      </c>
      <c r="B46" s="100" t="s">
        <v>357</v>
      </c>
      <c r="C46" s="101" t="s">
        <v>45</v>
      </c>
      <c r="D46" s="101">
        <v>3</v>
      </c>
      <c r="E46" s="102">
        <v>0</v>
      </c>
      <c r="F46" s="102">
        <f>D45*E46</f>
        <v>0</v>
      </c>
    </row>
    <row r="47" spans="1:6" s="5" customFormat="1" ht="16.5" hidden="1">
      <c r="A47" s="94">
        <v>38</v>
      </c>
      <c r="B47" s="100" t="s">
        <v>358</v>
      </c>
      <c r="C47" s="101" t="s">
        <v>45</v>
      </c>
      <c r="D47" s="101">
        <v>3</v>
      </c>
      <c r="E47" s="102"/>
      <c r="F47" s="102"/>
    </row>
    <row r="48" spans="1:6" s="5" customFormat="1" ht="16.5">
      <c r="A48" s="206" t="s">
        <v>76</v>
      </c>
      <c r="B48" s="207"/>
      <c r="C48" s="207"/>
      <c r="D48" s="207"/>
      <c r="E48" s="207"/>
      <c r="F48" s="173"/>
    </row>
    <row r="49" spans="1:6" ht="16.5">
      <c r="A49" s="5"/>
      <c r="B49" s="5"/>
      <c r="C49" s="5"/>
      <c r="D49" s="5"/>
      <c r="E49" s="5"/>
      <c r="F49" s="74"/>
    </row>
  </sheetData>
  <sheetProtection password="C7D7" sheet="1" selectLockedCells="1" selectUnlockedCells="1"/>
  <mergeCells count="2">
    <mergeCell ref="A7:F8"/>
    <mergeCell ref="A48:E48"/>
  </mergeCells>
  <printOptions/>
  <pageMargins left="0.984251968503937" right="0.5118110236220472" top="0.82" bottom="0.2362204724409449" header="0.5118110236220472" footer="0.2755905511811024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zoomScale="145" zoomScaleNormal="145" zoomScalePageLayoutView="0" workbookViewId="0" topLeftCell="A1">
      <selection activeCell="D26" sqref="D26"/>
    </sheetView>
  </sheetViews>
  <sheetFormatPr defaultColWidth="9.140625" defaultRowHeight="15"/>
  <cols>
    <col min="1" max="1" width="5.57421875" style="0" customWidth="1"/>
    <col min="2" max="2" width="28.140625" style="0" customWidth="1"/>
    <col min="5" max="5" width="10.8515625" style="0" hidden="1" customWidth="1"/>
    <col min="6" max="6" width="13.8515625" style="0" hidden="1" customWidth="1"/>
    <col min="7" max="7" width="17.00390625" style="0" bestFit="1" customWidth="1"/>
    <col min="8" max="8" width="15.28125" style="0" customWidth="1"/>
  </cols>
  <sheetData>
    <row r="1" spans="1:7" s="1" customFormat="1" ht="15.75">
      <c r="A1" s="26"/>
      <c r="B1" s="26"/>
      <c r="C1" s="26"/>
      <c r="D1" s="26"/>
      <c r="E1" s="26"/>
      <c r="F1" s="26"/>
      <c r="G1" s="26"/>
    </row>
    <row r="2" spans="1:7" s="1" customFormat="1" ht="15.75">
      <c r="A2" s="26"/>
      <c r="B2" s="26"/>
      <c r="C2" s="26"/>
      <c r="D2" s="26"/>
      <c r="E2" s="26"/>
      <c r="F2" s="26"/>
      <c r="G2" s="26"/>
    </row>
    <row r="3" spans="1:7" s="1" customFormat="1" ht="15.75">
      <c r="A3" s="26"/>
      <c r="B3" s="26"/>
      <c r="C3" s="26"/>
      <c r="D3" s="26"/>
      <c r="E3" s="26"/>
      <c r="F3" s="26"/>
      <c r="G3" s="26"/>
    </row>
    <row r="4" spans="1:7" s="1" customFormat="1" ht="15.75">
      <c r="A4" s="26"/>
      <c r="B4" s="26"/>
      <c r="C4" s="26"/>
      <c r="D4" s="26"/>
      <c r="E4" s="26"/>
      <c r="F4" s="26"/>
      <c r="G4" s="26"/>
    </row>
    <row r="5" spans="1:7" s="1" customFormat="1" ht="15.75">
      <c r="A5" s="26"/>
      <c r="B5" s="26"/>
      <c r="C5" s="26"/>
      <c r="D5" s="26"/>
      <c r="E5" s="26"/>
      <c r="F5" s="26"/>
      <c r="G5" s="26"/>
    </row>
    <row r="6" spans="1:7" s="1" customFormat="1" ht="15.75">
      <c r="A6" s="26"/>
      <c r="B6" s="26"/>
      <c r="C6" s="26"/>
      <c r="D6" s="26"/>
      <c r="E6" s="26"/>
      <c r="F6" s="26"/>
      <c r="G6" s="26"/>
    </row>
    <row r="8" spans="1:8" ht="16.5">
      <c r="A8" s="203" t="s">
        <v>459</v>
      </c>
      <c r="B8" s="203"/>
      <c r="C8" s="203"/>
      <c r="D8" s="203"/>
      <c r="E8" s="203"/>
      <c r="F8" s="203"/>
      <c r="G8" s="203"/>
      <c r="H8" s="203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ht="30.75" customHeight="1">
      <c r="A10" s="105" t="s">
        <v>42</v>
      </c>
      <c r="B10" s="105" t="s">
        <v>38</v>
      </c>
      <c r="C10" s="105"/>
      <c r="D10" s="105" t="s">
        <v>40</v>
      </c>
      <c r="E10" s="105" t="s">
        <v>31</v>
      </c>
      <c r="F10" s="105" t="s">
        <v>41</v>
      </c>
      <c r="G10" s="105" t="s">
        <v>499</v>
      </c>
      <c r="H10" s="105" t="s">
        <v>41</v>
      </c>
    </row>
    <row r="11" spans="1:8" ht="16.5">
      <c r="A11" s="94">
        <v>1</v>
      </c>
      <c r="B11" s="95" t="s">
        <v>500</v>
      </c>
      <c r="C11" s="101" t="s">
        <v>45</v>
      </c>
      <c r="D11" s="107">
        <v>90</v>
      </c>
      <c r="E11" s="108">
        <v>4.5</v>
      </c>
      <c r="F11" s="108">
        <f>E11*D11</f>
        <v>405</v>
      </c>
      <c r="G11" s="106"/>
      <c r="H11" s="106"/>
    </row>
    <row r="12" spans="1:8" ht="16.5">
      <c r="A12" s="94">
        <v>2</v>
      </c>
      <c r="B12" s="95" t="s">
        <v>501</v>
      </c>
      <c r="C12" s="101" t="s">
        <v>45</v>
      </c>
      <c r="D12" s="107">
        <v>90</v>
      </c>
      <c r="E12" s="96">
        <v>6.8</v>
      </c>
      <c r="F12" s="108">
        <f aca="true" t="shared" si="0" ref="F12:F21">D12*E12</f>
        <v>612</v>
      </c>
      <c r="G12" s="106"/>
      <c r="H12" s="106"/>
    </row>
    <row r="13" spans="1:8" ht="16.5">
      <c r="A13" s="94">
        <v>3</v>
      </c>
      <c r="B13" s="95" t="s">
        <v>502</v>
      </c>
      <c r="C13" s="101" t="s">
        <v>45</v>
      </c>
      <c r="D13" s="107">
        <v>90</v>
      </c>
      <c r="E13" s="96">
        <v>8.4</v>
      </c>
      <c r="F13" s="108">
        <f t="shared" si="0"/>
        <v>756</v>
      </c>
      <c r="G13" s="106"/>
      <c r="H13" s="106"/>
    </row>
    <row r="14" spans="1:8" ht="16.5">
      <c r="A14" s="94">
        <v>4</v>
      </c>
      <c r="B14" s="95" t="s">
        <v>77</v>
      </c>
      <c r="C14" s="101" t="s">
        <v>45</v>
      </c>
      <c r="D14" s="107">
        <v>90</v>
      </c>
      <c r="E14" s="96">
        <v>1.46</v>
      </c>
      <c r="F14" s="108">
        <f t="shared" si="0"/>
        <v>131.4</v>
      </c>
      <c r="G14" s="106"/>
      <c r="H14" s="106"/>
    </row>
    <row r="15" spans="1:8" ht="16.5" hidden="1">
      <c r="A15" s="94">
        <v>5</v>
      </c>
      <c r="B15" s="95" t="s">
        <v>78</v>
      </c>
      <c r="C15" s="101" t="s">
        <v>45</v>
      </c>
      <c r="D15" s="107">
        <v>90</v>
      </c>
      <c r="E15" s="96">
        <v>0</v>
      </c>
      <c r="F15" s="108">
        <f t="shared" si="0"/>
        <v>0</v>
      </c>
      <c r="G15" s="106"/>
      <c r="H15" s="106"/>
    </row>
    <row r="16" spans="1:8" ht="16.5" hidden="1">
      <c r="A16" s="94">
        <v>6</v>
      </c>
      <c r="B16" s="95" t="s">
        <v>79</v>
      </c>
      <c r="C16" s="101" t="s">
        <v>45</v>
      </c>
      <c r="D16" s="107">
        <v>150</v>
      </c>
      <c r="E16" s="96">
        <v>0</v>
      </c>
      <c r="F16" s="108">
        <f t="shared" si="0"/>
        <v>0</v>
      </c>
      <c r="G16" s="106"/>
      <c r="H16" s="106"/>
    </row>
    <row r="17" spans="1:8" ht="16.5" hidden="1">
      <c r="A17" s="94">
        <v>7</v>
      </c>
      <c r="B17" s="95" t="s">
        <v>80</v>
      </c>
      <c r="C17" s="101" t="s">
        <v>45</v>
      </c>
      <c r="D17" s="107">
        <v>90</v>
      </c>
      <c r="E17" s="96">
        <v>0</v>
      </c>
      <c r="F17" s="108">
        <f t="shared" si="0"/>
        <v>0</v>
      </c>
      <c r="G17" s="106"/>
      <c r="H17" s="106"/>
    </row>
    <row r="18" spans="1:8" ht="16.5">
      <c r="A18" s="94">
        <v>5</v>
      </c>
      <c r="B18" s="95" t="s">
        <v>81</v>
      </c>
      <c r="C18" s="101" t="s">
        <v>45</v>
      </c>
      <c r="D18" s="107">
        <v>90</v>
      </c>
      <c r="E18" s="96">
        <v>9.76</v>
      </c>
      <c r="F18" s="108">
        <f t="shared" si="0"/>
        <v>878.4</v>
      </c>
      <c r="G18" s="106"/>
      <c r="H18" s="106"/>
    </row>
    <row r="19" spans="1:8" ht="16.5">
      <c r="A19" s="94">
        <v>6</v>
      </c>
      <c r="B19" s="104" t="s">
        <v>82</v>
      </c>
      <c r="C19" s="101" t="s">
        <v>45</v>
      </c>
      <c r="D19" s="107">
        <v>90</v>
      </c>
      <c r="E19" s="102">
        <v>7.5</v>
      </c>
      <c r="F19" s="102">
        <f t="shared" si="0"/>
        <v>675</v>
      </c>
      <c r="G19" s="106"/>
      <c r="H19" s="106"/>
    </row>
    <row r="20" spans="1:8" ht="16.5">
      <c r="A20" s="94">
        <v>7</v>
      </c>
      <c r="B20" s="104" t="s">
        <v>83</v>
      </c>
      <c r="C20" s="101" t="s">
        <v>45</v>
      </c>
      <c r="D20" s="107">
        <v>90</v>
      </c>
      <c r="E20" s="102">
        <v>16</v>
      </c>
      <c r="F20" s="102">
        <f t="shared" si="0"/>
        <v>1440</v>
      </c>
      <c r="G20" s="106"/>
      <c r="H20" s="106"/>
    </row>
    <row r="21" spans="1:8" ht="16.5">
      <c r="A21" s="94">
        <v>8</v>
      </c>
      <c r="B21" s="104" t="s">
        <v>84</v>
      </c>
      <c r="C21" s="101" t="s">
        <v>45</v>
      </c>
      <c r="D21" s="107">
        <v>90</v>
      </c>
      <c r="E21" s="102">
        <v>18.3</v>
      </c>
      <c r="F21" s="102">
        <f t="shared" si="0"/>
        <v>1647</v>
      </c>
      <c r="G21" s="106"/>
      <c r="H21" s="106"/>
    </row>
    <row r="22" spans="1:8" ht="16.5">
      <c r="A22" s="208" t="s">
        <v>76</v>
      </c>
      <c r="B22" s="209"/>
      <c r="C22" s="209"/>
      <c r="D22" s="209"/>
      <c r="E22" s="209"/>
      <c r="F22" s="209"/>
      <c r="G22" s="210"/>
      <c r="H22" s="109"/>
    </row>
    <row r="23" spans="1:8" ht="16.5">
      <c r="A23" s="5"/>
      <c r="B23" s="5"/>
      <c r="C23" s="5"/>
      <c r="D23" s="5"/>
      <c r="E23" s="5"/>
      <c r="F23" s="5"/>
      <c r="G23" s="5"/>
      <c r="H23" s="5"/>
    </row>
    <row r="24" ht="11.25" customHeight="1"/>
  </sheetData>
  <sheetProtection password="C7D7" sheet="1" selectLockedCells="1" selectUnlockedCells="1"/>
  <mergeCells count="2">
    <mergeCell ref="A22:G22"/>
    <mergeCell ref="A8:H8"/>
  </mergeCells>
  <printOptions horizontalCentered="1"/>
  <pageMargins left="1.0236220472440944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82"/>
  <sheetViews>
    <sheetView zoomScale="130" zoomScaleNormal="130" zoomScalePageLayoutView="0" workbookViewId="0" topLeftCell="A17">
      <selection activeCell="D26" sqref="D26"/>
    </sheetView>
  </sheetViews>
  <sheetFormatPr defaultColWidth="9.140625" defaultRowHeight="15"/>
  <cols>
    <col min="1" max="1" width="6.421875" style="0" customWidth="1"/>
    <col min="2" max="2" width="41.421875" style="0" customWidth="1"/>
    <col min="4" max="4" width="7.8515625" style="2" customWidth="1"/>
    <col min="5" max="5" width="17.57421875" style="0" bestFit="1" customWidth="1"/>
    <col min="6" max="6" width="13.8515625" style="0" bestFit="1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6" ht="15">
      <c r="D6"/>
    </row>
    <row r="7" spans="1:6" s="5" customFormat="1" ht="16.5">
      <c r="A7" s="203" t="s">
        <v>460</v>
      </c>
      <c r="B7" s="203"/>
      <c r="C7" s="203"/>
      <c r="D7" s="203"/>
      <c r="E7" s="203"/>
      <c r="F7" s="203"/>
    </row>
    <row r="8" s="5" customFormat="1" ht="16.5"/>
    <row r="9" spans="1:6" s="5" customFormat="1" ht="16.5">
      <c r="A9" s="92" t="s">
        <v>42</v>
      </c>
      <c r="B9" s="92" t="s">
        <v>38</v>
      </c>
      <c r="C9" s="92" t="s">
        <v>39</v>
      </c>
      <c r="D9" s="92" t="s">
        <v>40</v>
      </c>
      <c r="E9" s="92" t="s">
        <v>46</v>
      </c>
      <c r="F9" s="92" t="s">
        <v>41</v>
      </c>
    </row>
    <row r="10" spans="1:6" s="17" customFormat="1" ht="16.5" hidden="1">
      <c r="A10" s="110">
        <v>1</v>
      </c>
      <c r="B10" s="111" t="s">
        <v>85</v>
      </c>
      <c r="C10" s="110" t="s">
        <v>45</v>
      </c>
      <c r="D10" s="110">
        <v>0</v>
      </c>
      <c r="E10" s="112">
        <v>7.8</v>
      </c>
      <c r="F10" s="112">
        <f>D10*E10</f>
        <v>0</v>
      </c>
    </row>
    <row r="11" spans="1:6" s="17" customFormat="1" ht="15" customHeight="1">
      <c r="A11" s="110">
        <v>1</v>
      </c>
      <c r="B11" s="111" t="s">
        <v>86</v>
      </c>
      <c r="C11" s="110" t="s">
        <v>45</v>
      </c>
      <c r="D11" s="110">
        <v>6</v>
      </c>
      <c r="E11" s="172"/>
      <c r="F11" s="112"/>
    </row>
    <row r="12" spans="1:6" s="17" customFormat="1" ht="15" customHeight="1">
      <c r="A12" s="110">
        <v>2</v>
      </c>
      <c r="B12" s="111" t="s">
        <v>479</v>
      </c>
      <c r="C12" s="110" t="s">
        <v>87</v>
      </c>
      <c r="D12" s="110">
        <v>3</v>
      </c>
      <c r="E12" s="172"/>
      <c r="F12" s="112"/>
    </row>
    <row r="13" spans="1:6" s="17" customFormat="1" ht="15" customHeight="1">
      <c r="A13" s="110">
        <v>3</v>
      </c>
      <c r="B13" s="111" t="s">
        <v>88</v>
      </c>
      <c r="C13" s="110" t="s">
        <v>66</v>
      </c>
      <c r="D13" s="110">
        <v>6</v>
      </c>
      <c r="E13" s="172"/>
      <c r="F13" s="112"/>
    </row>
    <row r="14" spans="1:6" s="17" customFormat="1" ht="15" customHeight="1">
      <c r="A14" s="110">
        <v>4</v>
      </c>
      <c r="B14" s="111" t="s">
        <v>480</v>
      </c>
      <c r="C14" s="110" t="s">
        <v>87</v>
      </c>
      <c r="D14" s="110">
        <v>3</v>
      </c>
      <c r="E14" s="172"/>
      <c r="F14" s="112"/>
    </row>
    <row r="15" spans="1:6" s="5" customFormat="1" ht="15" customHeight="1">
      <c r="A15" s="110">
        <v>5</v>
      </c>
      <c r="B15" s="113" t="s">
        <v>89</v>
      </c>
      <c r="C15" s="94" t="s">
        <v>66</v>
      </c>
      <c r="D15" s="94">
        <v>10</v>
      </c>
      <c r="E15" s="172"/>
      <c r="F15" s="96"/>
    </row>
    <row r="16" spans="1:6" s="5" customFormat="1" ht="15" customHeight="1">
      <c r="A16" s="110">
        <v>6</v>
      </c>
      <c r="B16" s="95" t="s">
        <v>90</v>
      </c>
      <c r="C16" s="94" t="s">
        <v>45</v>
      </c>
      <c r="D16" s="94">
        <v>20</v>
      </c>
      <c r="E16" s="172"/>
      <c r="F16" s="96"/>
    </row>
    <row r="17" spans="1:6" s="5" customFormat="1" ht="15" customHeight="1">
      <c r="A17" s="110">
        <v>7</v>
      </c>
      <c r="B17" s="95" t="s">
        <v>91</v>
      </c>
      <c r="C17" s="94" t="s">
        <v>45</v>
      </c>
      <c r="D17" s="94">
        <v>90</v>
      </c>
      <c r="E17" s="172"/>
      <c r="F17" s="96"/>
    </row>
    <row r="18" spans="1:6" s="5" customFormat="1" ht="15" customHeight="1">
      <c r="A18" s="110">
        <v>8</v>
      </c>
      <c r="B18" s="95" t="s">
        <v>92</v>
      </c>
      <c r="C18" s="94" t="s">
        <v>45</v>
      </c>
      <c r="D18" s="94">
        <v>90</v>
      </c>
      <c r="E18" s="172"/>
      <c r="F18" s="96"/>
    </row>
    <row r="19" spans="1:6" s="5" customFormat="1" ht="15" customHeight="1">
      <c r="A19" s="110">
        <v>9</v>
      </c>
      <c r="B19" s="95" t="s">
        <v>481</v>
      </c>
      <c r="C19" s="94" t="s">
        <v>45</v>
      </c>
      <c r="D19" s="94">
        <v>2</v>
      </c>
      <c r="E19" s="172"/>
      <c r="F19" s="96"/>
    </row>
    <row r="20" spans="1:6" s="5" customFormat="1" ht="15" customHeight="1">
      <c r="A20" s="110">
        <v>10</v>
      </c>
      <c r="B20" s="95" t="s">
        <v>93</v>
      </c>
      <c r="C20" s="94" t="s">
        <v>45</v>
      </c>
      <c r="D20" s="94">
        <v>4</v>
      </c>
      <c r="E20" s="172"/>
      <c r="F20" s="96"/>
    </row>
    <row r="21" spans="1:6" s="5" customFormat="1" ht="15" customHeight="1">
      <c r="A21" s="110">
        <v>11</v>
      </c>
      <c r="B21" s="99" t="s">
        <v>94</v>
      </c>
      <c r="C21" s="94" t="s">
        <v>87</v>
      </c>
      <c r="D21" s="94">
        <v>6</v>
      </c>
      <c r="E21" s="172"/>
      <c r="F21" s="96"/>
    </row>
    <row r="22" spans="1:6" s="5" customFormat="1" ht="15" customHeight="1">
      <c r="A22" s="110">
        <v>12</v>
      </c>
      <c r="B22" s="114" t="s">
        <v>95</v>
      </c>
      <c r="C22" s="94" t="s">
        <v>45</v>
      </c>
      <c r="D22" s="94">
        <v>90</v>
      </c>
      <c r="E22" s="172"/>
      <c r="F22" s="96"/>
    </row>
    <row r="23" spans="1:6" s="5" customFormat="1" ht="15" customHeight="1">
      <c r="A23" s="110">
        <v>13</v>
      </c>
      <c r="B23" s="114" t="s">
        <v>96</v>
      </c>
      <c r="C23" s="94" t="s">
        <v>66</v>
      </c>
      <c r="D23" s="94">
        <v>2</v>
      </c>
      <c r="E23" s="172"/>
      <c r="F23" s="96"/>
    </row>
    <row r="24" spans="1:6" s="5" customFormat="1" ht="15" customHeight="1">
      <c r="A24" s="110">
        <v>14</v>
      </c>
      <c r="B24" s="114" t="s">
        <v>482</v>
      </c>
      <c r="C24" s="94" t="s">
        <v>45</v>
      </c>
      <c r="D24" s="94">
        <v>6</v>
      </c>
      <c r="E24" s="172"/>
      <c r="F24" s="96"/>
    </row>
    <row r="25" spans="1:6" s="5" customFormat="1" ht="15" customHeight="1">
      <c r="A25" s="110">
        <v>15</v>
      </c>
      <c r="B25" s="114" t="s">
        <v>97</v>
      </c>
      <c r="C25" s="94" t="s">
        <v>45</v>
      </c>
      <c r="D25" s="94">
        <v>6</v>
      </c>
      <c r="E25" s="172"/>
      <c r="F25" s="96"/>
    </row>
    <row r="26" spans="1:6" s="5" customFormat="1" ht="15" customHeight="1">
      <c r="A26" s="110">
        <v>16</v>
      </c>
      <c r="B26" s="114" t="s">
        <v>434</v>
      </c>
      <c r="C26" s="94" t="s">
        <v>87</v>
      </c>
      <c r="D26" s="94">
        <v>10</v>
      </c>
      <c r="E26" s="172"/>
      <c r="F26" s="96"/>
    </row>
    <row r="27" spans="1:6" s="5" customFormat="1" ht="15" customHeight="1">
      <c r="A27" s="110">
        <v>17</v>
      </c>
      <c r="B27" s="114" t="s">
        <v>98</v>
      </c>
      <c r="C27" s="94" t="s">
        <v>87</v>
      </c>
      <c r="D27" s="94">
        <v>50</v>
      </c>
      <c r="E27" s="172"/>
      <c r="F27" s="96"/>
    </row>
    <row r="28" spans="1:6" s="5" customFormat="1" ht="15" customHeight="1">
      <c r="A28" s="110">
        <v>18</v>
      </c>
      <c r="B28" s="114" t="s">
        <v>99</v>
      </c>
      <c r="C28" s="94" t="s">
        <v>87</v>
      </c>
      <c r="D28" s="94">
        <v>9</v>
      </c>
      <c r="E28" s="172"/>
      <c r="F28" s="96"/>
    </row>
    <row r="29" spans="1:6" s="5" customFormat="1" ht="15" customHeight="1">
      <c r="A29" s="110">
        <v>19</v>
      </c>
      <c r="B29" s="114" t="s">
        <v>100</v>
      </c>
      <c r="C29" s="94" t="s">
        <v>87</v>
      </c>
      <c r="D29" s="94">
        <v>6</v>
      </c>
      <c r="E29" s="172"/>
      <c r="F29" s="96"/>
    </row>
    <row r="30" spans="1:6" s="5" customFormat="1" ht="15" customHeight="1">
      <c r="A30" s="110">
        <v>20</v>
      </c>
      <c r="B30" s="113" t="s">
        <v>101</v>
      </c>
      <c r="C30" s="94" t="s">
        <v>87</v>
      </c>
      <c r="D30" s="94">
        <v>9</v>
      </c>
      <c r="E30" s="172"/>
      <c r="F30" s="96"/>
    </row>
    <row r="31" spans="1:6" s="5" customFormat="1" ht="15" customHeight="1">
      <c r="A31" s="110">
        <v>21</v>
      </c>
      <c r="B31" s="114" t="s">
        <v>102</v>
      </c>
      <c r="C31" s="94" t="s">
        <v>87</v>
      </c>
      <c r="D31" s="94">
        <v>9</v>
      </c>
      <c r="E31" s="172"/>
      <c r="F31" s="96"/>
    </row>
    <row r="32" spans="1:6" s="5" customFormat="1" ht="15" customHeight="1">
      <c r="A32" s="110">
        <v>22</v>
      </c>
      <c r="B32" s="113" t="s">
        <v>103</v>
      </c>
      <c r="C32" s="94" t="s">
        <v>45</v>
      </c>
      <c r="D32" s="94">
        <v>20</v>
      </c>
      <c r="E32" s="172"/>
      <c r="F32" s="96"/>
    </row>
    <row r="33" spans="1:6" s="5" customFormat="1" ht="15" customHeight="1">
      <c r="A33" s="110">
        <v>23</v>
      </c>
      <c r="B33" s="114" t="s">
        <v>490</v>
      </c>
      <c r="C33" s="94" t="s">
        <v>45</v>
      </c>
      <c r="D33" s="94">
        <v>45</v>
      </c>
      <c r="E33" s="172"/>
      <c r="F33" s="96"/>
    </row>
    <row r="34" spans="1:6" s="5" customFormat="1" ht="15" customHeight="1">
      <c r="A34" s="110">
        <v>24</v>
      </c>
      <c r="B34" s="114" t="s">
        <v>104</v>
      </c>
      <c r="C34" s="94" t="s">
        <v>45</v>
      </c>
      <c r="D34" s="94">
        <v>10</v>
      </c>
      <c r="E34" s="172"/>
      <c r="F34" s="96"/>
    </row>
    <row r="35" spans="1:6" s="5" customFormat="1" ht="15" customHeight="1">
      <c r="A35" s="110">
        <v>25</v>
      </c>
      <c r="B35" s="113" t="s">
        <v>105</v>
      </c>
      <c r="C35" s="94" t="s">
        <v>87</v>
      </c>
      <c r="D35" s="94">
        <v>10</v>
      </c>
      <c r="E35" s="172"/>
      <c r="F35" s="96"/>
    </row>
    <row r="36" spans="1:6" s="5" customFormat="1" ht="15" customHeight="1">
      <c r="A36" s="110">
        <v>26</v>
      </c>
      <c r="B36" s="113" t="s">
        <v>483</v>
      </c>
      <c r="C36" s="94" t="s">
        <v>66</v>
      </c>
      <c r="D36" s="94">
        <v>12</v>
      </c>
      <c r="E36" s="172"/>
      <c r="F36" s="96"/>
    </row>
    <row r="37" spans="1:6" s="5" customFormat="1" ht="15" customHeight="1">
      <c r="A37" s="110">
        <v>27</v>
      </c>
      <c r="B37" s="114" t="s">
        <v>106</v>
      </c>
      <c r="C37" s="94" t="s">
        <v>87</v>
      </c>
      <c r="D37" s="94">
        <v>6</v>
      </c>
      <c r="E37" s="172"/>
      <c r="F37" s="96"/>
    </row>
    <row r="38" spans="1:6" s="5" customFormat="1" ht="15" customHeight="1">
      <c r="A38" s="110">
        <v>28</v>
      </c>
      <c r="B38" s="114" t="s">
        <v>107</v>
      </c>
      <c r="C38" s="94" t="s">
        <v>87</v>
      </c>
      <c r="D38" s="94">
        <v>6</v>
      </c>
      <c r="E38" s="172"/>
      <c r="F38" s="96"/>
    </row>
    <row r="39" spans="1:6" s="5" customFormat="1" ht="15" customHeight="1">
      <c r="A39" s="110">
        <v>29</v>
      </c>
      <c r="B39" s="114" t="s">
        <v>108</v>
      </c>
      <c r="C39" s="94" t="s">
        <v>45</v>
      </c>
      <c r="D39" s="94">
        <v>6</v>
      </c>
      <c r="E39" s="172"/>
      <c r="F39" s="96"/>
    </row>
    <row r="40" spans="1:6" s="5" customFormat="1" ht="15" customHeight="1">
      <c r="A40" s="110">
        <v>30</v>
      </c>
      <c r="B40" s="114" t="s">
        <v>109</v>
      </c>
      <c r="C40" s="94" t="s">
        <v>45</v>
      </c>
      <c r="D40" s="94">
        <v>45</v>
      </c>
      <c r="E40" s="172"/>
      <c r="F40" s="96"/>
    </row>
    <row r="41" spans="1:6" s="5" customFormat="1" ht="15" customHeight="1">
      <c r="A41" s="110">
        <v>31</v>
      </c>
      <c r="B41" s="114" t="s">
        <v>110</v>
      </c>
      <c r="C41" s="94" t="s">
        <v>45</v>
      </c>
      <c r="D41" s="94">
        <v>9</v>
      </c>
      <c r="E41" s="172"/>
      <c r="F41" s="96"/>
    </row>
    <row r="42" spans="1:6" s="5" customFormat="1" ht="15" customHeight="1">
      <c r="A42" s="110">
        <v>32</v>
      </c>
      <c r="B42" s="114" t="s">
        <v>484</v>
      </c>
      <c r="C42" s="94" t="s">
        <v>66</v>
      </c>
      <c r="D42" s="94">
        <v>9</v>
      </c>
      <c r="E42" s="172"/>
      <c r="F42" s="96"/>
    </row>
    <row r="43" spans="1:6" s="5" customFormat="1" ht="15" customHeight="1">
      <c r="A43" s="110">
        <v>33</v>
      </c>
      <c r="B43" s="114" t="s">
        <v>485</v>
      </c>
      <c r="C43" s="94" t="s">
        <v>66</v>
      </c>
      <c r="D43" s="94">
        <v>9</v>
      </c>
      <c r="E43" s="172"/>
      <c r="F43" s="96"/>
    </row>
    <row r="44" spans="1:6" s="5" customFormat="1" ht="15" customHeight="1">
      <c r="A44" s="110">
        <v>34</v>
      </c>
      <c r="B44" s="114" t="s">
        <v>486</v>
      </c>
      <c r="C44" s="94" t="s">
        <v>66</v>
      </c>
      <c r="D44" s="94">
        <v>9</v>
      </c>
      <c r="E44" s="172"/>
      <c r="F44" s="96"/>
    </row>
    <row r="45" spans="1:6" s="5" customFormat="1" ht="15" customHeight="1">
      <c r="A45" s="110">
        <v>35</v>
      </c>
      <c r="B45" s="113" t="s">
        <v>111</v>
      </c>
      <c r="C45" s="94" t="s">
        <v>66</v>
      </c>
      <c r="D45" s="94">
        <v>9</v>
      </c>
      <c r="E45" s="172"/>
      <c r="F45" s="96"/>
    </row>
    <row r="46" spans="1:6" s="5" customFormat="1" ht="15" customHeight="1">
      <c r="A46" s="110">
        <v>36</v>
      </c>
      <c r="B46" s="99" t="s">
        <v>112</v>
      </c>
      <c r="C46" s="94" t="s">
        <v>45</v>
      </c>
      <c r="D46" s="94">
        <v>18</v>
      </c>
      <c r="E46" s="172"/>
      <c r="F46" s="96"/>
    </row>
    <row r="47" spans="1:6" s="5" customFormat="1" ht="15" customHeight="1">
      <c r="A47" s="110">
        <v>37</v>
      </c>
      <c r="B47" s="99" t="s">
        <v>113</v>
      </c>
      <c r="C47" s="94" t="s">
        <v>45</v>
      </c>
      <c r="D47" s="94">
        <v>3</v>
      </c>
      <c r="E47" s="172"/>
      <c r="F47" s="96"/>
    </row>
    <row r="48" spans="1:6" s="5" customFormat="1" ht="15" customHeight="1">
      <c r="A48" s="110">
        <v>38</v>
      </c>
      <c r="B48" s="99" t="s">
        <v>114</v>
      </c>
      <c r="C48" s="94" t="s">
        <v>87</v>
      </c>
      <c r="D48" s="94">
        <v>50</v>
      </c>
      <c r="E48" s="172"/>
      <c r="F48" s="96"/>
    </row>
    <row r="49" spans="1:6" s="5" customFormat="1" ht="15" customHeight="1">
      <c r="A49" s="110">
        <v>39</v>
      </c>
      <c r="B49" s="99" t="s">
        <v>115</v>
      </c>
      <c r="C49" s="94" t="s">
        <v>87</v>
      </c>
      <c r="D49" s="94">
        <v>50</v>
      </c>
      <c r="E49" s="172"/>
      <c r="F49" s="96"/>
    </row>
    <row r="50" spans="1:6" s="5" customFormat="1" ht="15" customHeight="1">
      <c r="A50" s="110">
        <v>40</v>
      </c>
      <c r="B50" s="99" t="s">
        <v>116</v>
      </c>
      <c r="C50" s="94" t="s">
        <v>45</v>
      </c>
      <c r="D50" s="94">
        <v>45</v>
      </c>
      <c r="E50" s="172"/>
      <c r="F50" s="96"/>
    </row>
    <row r="51" spans="1:6" s="5" customFormat="1" ht="15" customHeight="1">
      <c r="A51" s="110">
        <v>41</v>
      </c>
      <c r="B51" s="99" t="s">
        <v>488</v>
      </c>
      <c r="C51" s="94" t="s">
        <v>45</v>
      </c>
      <c r="D51" s="94">
        <v>45</v>
      </c>
      <c r="E51" s="172"/>
      <c r="F51" s="96"/>
    </row>
    <row r="52" spans="1:6" s="5" customFormat="1" ht="15" customHeight="1">
      <c r="A52" s="110">
        <v>42</v>
      </c>
      <c r="B52" s="99" t="s">
        <v>117</v>
      </c>
      <c r="C52" s="94" t="s">
        <v>87</v>
      </c>
      <c r="D52" s="94">
        <v>8</v>
      </c>
      <c r="E52" s="172"/>
      <c r="F52" s="96"/>
    </row>
    <row r="53" spans="1:6" s="5" customFormat="1" ht="15" customHeight="1">
      <c r="A53" s="110">
        <v>43</v>
      </c>
      <c r="B53" s="113" t="s">
        <v>487</v>
      </c>
      <c r="C53" s="94" t="s">
        <v>45</v>
      </c>
      <c r="D53" s="94">
        <v>9</v>
      </c>
      <c r="E53" s="172"/>
      <c r="F53" s="96"/>
    </row>
    <row r="54" spans="1:6" s="5" customFormat="1" ht="15" customHeight="1">
      <c r="A54" s="110">
        <v>44</v>
      </c>
      <c r="B54" s="99" t="s">
        <v>118</v>
      </c>
      <c r="C54" s="94" t="s">
        <v>45</v>
      </c>
      <c r="D54" s="94">
        <v>6</v>
      </c>
      <c r="E54" s="172"/>
      <c r="F54" s="96"/>
    </row>
    <row r="55" spans="1:6" s="5" customFormat="1" ht="15" customHeight="1">
      <c r="A55" s="110">
        <v>45</v>
      </c>
      <c r="B55" s="113" t="s">
        <v>119</v>
      </c>
      <c r="C55" s="94" t="s">
        <v>45</v>
      </c>
      <c r="D55" s="94">
        <v>45</v>
      </c>
      <c r="E55" s="172"/>
      <c r="F55" s="96"/>
    </row>
    <row r="56" spans="1:6" s="5" customFormat="1" ht="15" customHeight="1">
      <c r="A56" s="110">
        <v>46</v>
      </c>
      <c r="B56" s="113" t="s">
        <v>120</v>
      </c>
      <c r="C56" s="94" t="s">
        <v>66</v>
      </c>
      <c r="D56" s="94">
        <v>6</v>
      </c>
      <c r="E56" s="172"/>
      <c r="F56" s="96"/>
    </row>
    <row r="57" spans="1:6" s="5" customFormat="1" ht="15" customHeight="1">
      <c r="A57" s="110">
        <v>47</v>
      </c>
      <c r="B57" s="113" t="s">
        <v>121</v>
      </c>
      <c r="C57" s="94" t="s">
        <v>45</v>
      </c>
      <c r="D57" s="94">
        <v>8</v>
      </c>
      <c r="E57" s="172"/>
      <c r="F57" s="96"/>
    </row>
    <row r="58" spans="1:6" s="5" customFormat="1" ht="15" customHeight="1">
      <c r="A58" s="110">
        <v>48</v>
      </c>
      <c r="B58" s="114" t="s">
        <v>122</v>
      </c>
      <c r="C58" s="94" t="s">
        <v>87</v>
      </c>
      <c r="D58" s="94">
        <v>50</v>
      </c>
      <c r="E58" s="172"/>
      <c r="F58" s="96"/>
    </row>
    <row r="59" spans="1:6" s="5" customFormat="1" ht="15" customHeight="1">
      <c r="A59" s="110">
        <v>49</v>
      </c>
      <c r="B59" s="113" t="s">
        <v>123</v>
      </c>
      <c r="C59" s="94" t="s">
        <v>45</v>
      </c>
      <c r="D59" s="94">
        <v>120</v>
      </c>
      <c r="E59" s="172"/>
      <c r="F59" s="96"/>
    </row>
    <row r="60" spans="1:6" s="5" customFormat="1" ht="15" customHeight="1">
      <c r="A60" s="110">
        <v>50</v>
      </c>
      <c r="B60" s="113" t="s">
        <v>124</v>
      </c>
      <c r="C60" s="94" t="s">
        <v>45</v>
      </c>
      <c r="D60" s="94">
        <v>30</v>
      </c>
      <c r="E60" s="172"/>
      <c r="F60" s="96"/>
    </row>
    <row r="61" spans="1:6" s="5" customFormat="1" ht="15" customHeight="1">
      <c r="A61" s="110">
        <v>51</v>
      </c>
      <c r="B61" s="113" t="s">
        <v>125</v>
      </c>
      <c r="C61" s="94" t="s">
        <v>66</v>
      </c>
      <c r="D61" s="94">
        <v>2</v>
      </c>
      <c r="E61" s="172"/>
      <c r="F61" s="96"/>
    </row>
    <row r="62" spans="1:6" s="5" customFormat="1" ht="15" customHeight="1">
      <c r="A62" s="110">
        <v>52</v>
      </c>
      <c r="B62" s="114" t="s">
        <v>126</v>
      </c>
      <c r="C62" s="94" t="s">
        <v>66</v>
      </c>
      <c r="D62" s="94">
        <v>6</v>
      </c>
      <c r="E62" s="172"/>
      <c r="F62" s="96"/>
    </row>
    <row r="63" spans="1:6" s="5" customFormat="1" ht="15" customHeight="1">
      <c r="A63" s="110">
        <v>53</v>
      </c>
      <c r="B63" s="114" t="s">
        <v>127</v>
      </c>
      <c r="C63" s="94" t="s">
        <v>87</v>
      </c>
      <c r="D63" s="94">
        <v>5</v>
      </c>
      <c r="E63" s="172"/>
      <c r="F63" s="96"/>
    </row>
    <row r="64" spans="1:6" s="5" customFormat="1" ht="15" customHeight="1">
      <c r="A64" s="110">
        <v>54</v>
      </c>
      <c r="B64" s="114" t="s">
        <v>128</v>
      </c>
      <c r="C64" s="94" t="s">
        <v>45</v>
      </c>
      <c r="D64" s="94">
        <v>10</v>
      </c>
      <c r="E64" s="172"/>
      <c r="F64" s="96"/>
    </row>
    <row r="65" spans="1:6" s="5" customFormat="1" ht="15" customHeight="1">
      <c r="A65" s="110">
        <v>55</v>
      </c>
      <c r="B65" s="113" t="s">
        <v>129</v>
      </c>
      <c r="C65" s="94" t="s">
        <v>87</v>
      </c>
      <c r="D65" s="94">
        <v>5</v>
      </c>
      <c r="E65" s="172"/>
      <c r="F65" s="96"/>
    </row>
    <row r="66" spans="1:6" s="5" customFormat="1" ht="15" customHeight="1">
      <c r="A66" s="110">
        <v>56</v>
      </c>
      <c r="B66" s="114" t="s">
        <v>130</v>
      </c>
      <c r="C66" s="94" t="s">
        <v>45</v>
      </c>
      <c r="D66" s="94">
        <v>3</v>
      </c>
      <c r="E66" s="172"/>
      <c r="F66" s="96"/>
    </row>
    <row r="67" spans="1:6" s="5" customFormat="1" ht="15" customHeight="1">
      <c r="A67" s="110">
        <v>57</v>
      </c>
      <c r="B67" s="114" t="s">
        <v>131</v>
      </c>
      <c r="C67" s="94" t="s">
        <v>45</v>
      </c>
      <c r="D67" s="94">
        <v>12</v>
      </c>
      <c r="E67" s="172"/>
      <c r="F67" s="96"/>
    </row>
    <row r="68" spans="1:6" s="5" customFormat="1" ht="15" customHeight="1">
      <c r="A68" s="110">
        <v>58</v>
      </c>
      <c r="B68" s="113" t="s">
        <v>132</v>
      </c>
      <c r="C68" s="94" t="s">
        <v>87</v>
      </c>
      <c r="D68" s="94">
        <v>30</v>
      </c>
      <c r="E68" s="172"/>
      <c r="F68" s="96"/>
    </row>
    <row r="69" spans="1:6" s="5" customFormat="1" ht="15" customHeight="1">
      <c r="A69" s="110">
        <v>59</v>
      </c>
      <c r="B69" s="114" t="s">
        <v>133</v>
      </c>
      <c r="C69" s="94" t="s">
        <v>87</v>
      </c>
      <c r="D69" s="94">
        <v>5</v>
      </c>
      <c r="E69" s="172"/>
      <c r="F69" s="96"/>
    </row>
    <row r="70" spans="1:6" s="5" customFormat="1" ht="15" customHeight="1">
      <c r="A70" s="110">
        <v>60</v>
      </c>
      <c r="B70" s="114" t="s">
        <v>134</v>
      </c>
      <c r="C70" s="94" t="s">
        <v>87</v>
      </c>
      <c r="D70" s="94">
        <v>6</v>
      </c>
      <c r="E70" s="172"/>
      <c r="F70" s="96"/>
    </row>
    <row r="71" spans="1:6" s="5" customFormat="1" ht="15" customHeight="1">
      <c r="A71" s="110">
        <v>61</v>
      </c>
      <c r="B71" s="113" t="s">
        <v>135</v>
      </c>
      <c r="C71" s="94" t="s">
        <v>87</v>
      </c>
      <c r="D71" s="94">
        <v>5</v>
      </c>
      <c r="E71" s="172"/>
      <c r="F71" s="96"/>
    </row>
    <row r="72" spans="1:6" s="5" customFormat="1" ht="15" customHeight="1">
      <c r="A72" s="110">
        <v>62</v>
      </c>
      <c r="B72" s="113" t="s">
        <v>136</v>
      </c>
      <c r="C72" s="94" t="s">
        <v>45</v>
      </c>
      <c r="D72" s="94">
        <v>18</v>
      </c>
      <c r="E72" s="172"/>
      <c r="F72" s="96"/>
    </row>
    <row r="73" spans="1:6" s="5" customFormat="1" ht="15" customHeight="1">
      <c r="A73" s="110">
        <v>63</v>
      </c>
      <c r="B73" s="113" t="s">
        <v>137</v>
      </c>
      <c r="C73" s="94" t="s">
        <v>45</v>
      </c>
      <c r="D73" s="94">
        <v>35</v>
      </c>
      <c r="E73" s="172"/>
      <c r="F73" s="96"/>
    </row>
    <row r="74" spans="1:6" s="5" customFormat="1" ht="15" customHeight="1">
      <c r="A74" s="110">
        <v>64</v>
      </c>
      <c r="B74" s="114" t="s">
        <v>138</v>
      </c>
      <c r="C74" s="94" t="s">
        <v>45</v>
      </c>
      <c r="D74" s="94">
        <v>6</v>
      </c>
      <c r="E74" s="172"/>
      <c r="F74" s="96"/>
    </row>
    <row r="75" spans="1:6" s="5" customFormat="1" ht="15" customHeight="1">
      <c r="A75" s="110">
        <v>65</v>
      </c>
      <c r="B75" s="113" t="s">
        <v>139</v>
      </c>
      <c r="C75" s="94" t="s">
        <v>45</v>
      </c>
      <c r="D75" s="94">
        <v>9</v>
      </c>
      <c r="E75" s="172"/>
      <c r="F75" s="96"/>
    </row>
    <row r="76" spans="1:6" s="5" customFormat="1" ht="15" customHeight="1">
      <c r="A76" s="110">
        <v>66</v>
      </c>
      <c r="B76" s="113" t="s">
        <v>140</v>
      </c>
      <c r="C76" s="94" t="s">
        <v>66</v>
      </c>
      <c r="D76" s="94">
        <v>5</v>
      </c>
      <c r="E76" s="172"/>
      <c r="F76" s="96"/>
    </row>
    <row r="77" spans="1:6" s="5" customFormat="1" ht="15" customHeight="1">
      <c r="A77" s="110">
        <v>67</v>
      </c>
      <c r="B77" s="114" t="s">
        <v>141</v>
      </c>
      <c r="C77" s="94" t="s">
        <v>45</v>
      </c>
      <c r="D77" s="94">
        <v>8</v>
      </c>
      <c r="E77" s="172"/>
      <c r="F77" s="96"/>
    </row>
    <row r="78" spans="1:6" s="5" customFormat="1" ht="15" customHeight="1">
      <c r="A78" s="110">
        <v>68</v>
      </c>
      <c r="B78" s="99" t="s">
        <v>142</v>
      </c>
      <c r="C78" s="94" t="s">
        <v>45</v>
      </c>
      <c r="D78" s="94">
        <v>9</v>
      </c>
      <c r="E78" s="172"/>
      <c r="F78" s="96"/>
    </row>
    <row r="79" spans="1:6" s="5" customFormat="1" ht="15" customHeight="1">
      <c r="A79" s="110">
        <v>69</v>
      </c>
      <c r="B79" s="99" t="s">
        <v>143</v>
      </c>
      <c r="C79" s="94" t="s">
        <v>45</v>
      </c>
      <c r="D79" s="94">
        <v>6</v>
      </c>
      <c r="E79" s="172"/>
      <c r="F79" s="96"/>
    </row>
    <row r="80" spans="1:6" s="5" customFormat="1" ht="15" customHeight="1">
      <c r="A80" s="110">
        <v>70</v>
      </c>
      <c r="B80" s="95" t="s">
        <v>144</v>
      </c>
      <c r="C80" s="94" t="s">
        <v>45</v>
      </c>
      <c r="D80" s="94">
        <v>45</v>
      </c>
      <c r="E80" s="172"/>
      <c r="F80" s="96"/>
    </row>
    <row r="81" spans="1:6" s="5" customFormat="1" ht="15" customHeight="1">
      <c r="A81" s="110">
        <v>71</v>
      </c>
      <c r="B81" s="95" t="s">
        <v>489</v>
      </c>
      <c r="C81" s="94" t="s">
        <v>87</v>
      </c>
      <c r="D81" s="94">
        <v>2</v>
      </c>
      <c r="E81" s="172"/>
      <c r="F81" s="96"/>
    </row>
    <row r="82" spans="1:6" s="5" customFormat="1" ht="15" customHeight="1">
      <c r="A82" s="211" t="s">
        <v>44</v>
      </c>
      <c r="B82" s="211"/>
      <c r="C82" s="211"/>
      <c r="D82" s="211"/>
      <c r="E82" s="211"/>
      <c r="F82" s="115"/>
    </row>
  </sheetData>
  <sheetProtection password="C7D7" sheet="1" selectLockedCells="1" selectUnlockedCells="1"/>
  <mergeCells count="2">
    <mergeCell ref="A82:E82"/>
    <mergeCell ref="A7:F7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zoomScale="130" zoomScaleNormal="130" zoomScalePageLayoutView="0" workbookViewId="0" topLeftCell="A1">
      <selection activeCell="D26" sqref="D26"/>
    </sheetView>
  </sheetViews>
  <sheetFormatPr defaultColWidth="11.57421875" defaultRowHeight="15"/>
  <cols>
    <col min="1" max="1" width="11.57421875" style="0" customWidth="1"/>
    <col min="2" max="2" width="30.57421875" style="0" customWidth="1"/>
    <col min="3" max="3" width="11.57421875" style="0" customWidth="1"/>
    <col min="4" max="4" width="18.00390625" style="0" bestFit="1" customWidth="1"/>
    <col min="5" max="5" width="15.421875" style="0" bestFit="1" customWidth="1"/>
  </cols>
  <sheetData>
    <row r="1" spans="1:6" s="1" customFormat="1" ht="15.75">
      <c r="A1" s="26"/>
      <c r="B1" s="26"/>
      <c r="C1" s="26"/>
      <c r="D1" s="26"/>
      <c r="E1" s="26"/>
      <c r="F1" s="26"/>
    </row>
    <row r="2" spans="1:6" s="1" customFormat="1" ht="15.75">
      <c r="A2" s="26"/>
      <c r="B2" s="26"/>
      <c r="C2" s="26"/>
      <c r="D2" s="26"/>
      <c r="E2" s="26"/>
      <c r="F2" s="26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15.75">
      <c r="A4" s="26"/>
      <c r="B4" s="26"/>
      <c r="C4" s="26"/>
      <c r="D4" s="26"/>
      <c r="E4" s="26"/>
      <c r="F4" s="26"/>
    </row>
    <row r="5" spans="1:6" s="1" customFormat="1" ht="15.75">
      <c r="A5" s="26"/>
      <c r="B5" s="26"/>
      <c r="C5" s="26"/>
      <c r="D5" s="26"/>
      <c r="E5" s="26"/>
      <c r="F5" s="26"/>
    </row>
    <row r="6" spans="1:6" s="1" customFormat="1" ht="15.75">
      <c r="A6" s="26"/>
      <c r="B6" s="26"/>
      <c r="C6" s="26"/>
      <c r="D6" s="26"/>
      <c r="E6" s="26"/>
      <c r="F6" s="26"/>
    </row>
    <row r="7" spans="1:6" s="1" customFormat="1" ht="15.75">
      <c r="A7" s="26"/>
      <c r="B7" s="26"/>
      <c r="C7" s="26"/>
      <c r="D7" s="26"/>
      <c r="E7" s="26"/>
      <c r="F7" s="26"/>
    </row>
    <row r="8" spans="1:5" ht="15.75">
      <c r="A8" s="212" t="s">
        <v>461</v>
      </c>
      <c r="B8" s="212"/>
      <c r="C8" s="212"/>
      <c r="D8" s="212"/>
      <c r="E8" s="212"/>
    </row>
    <row r="9" spans="1:5" ht="15">
      <c r="A9" s="9"/>
      <c r="B9" s="9"/>
      <c r="C9" s="9"/>
      <c r="D9" s="9"/>
      <c r="E9" s="9"/>
    </row>
    <row r="10" spans="1:5" ht="15.75">
      <c r="A10" s="52" t="s">
        <v>42</v>
      </c>
      <c r="B10" s="52" t="s">
        <v>38</v>
      </c>
      <c r="C10" s="52" t="s">
        <v>40</v>
      </c>
      <c r="D10" s="52" t="s">
        <v>31</v>
      </c>
      <c r="E10" s="52" t="s">
        <v>41</v>
      </c>
    </row>
    <row r="11" spans="1:7" ht="15.75">
      <c r="A11" s="45">
        <v>1</v>
      </c>
      <c r="B11" s="116" t="s">
        <v>145</v>
      </c>
      <c r="C11" s="117">
        <v>4500</v>
      </c>
      <c r="D11" s="118"/>
      <c r="E11" s="118"/>
      <c r="G11" s="76"/>
    </row>
    <row r="12" spans="1:5" ht="15.75">
      <c r="A12" s="213" t="s">
        <v>76</v>
      </c>
      <c r="B12" s="213"/>
      <c r="C12" s="213"/>
      <c r="D12" s="213"/>
      <c r="E12" s="119"/>
    </row>
    <row r="13" spans="1:5" ht="16.5">
      <c r="A13" s="77"/>
      <c r="B13" s="78"/>
      <c r="C13" s="5"/>
      <c r="D13" s="120" t="s">
        <v>430</v>
      </c>
      <c r="E13" s="121"/>
    </row>
    <row r="14" spans="1:6" ht="15.75">
      <c r="A14" s="26"/>
      <c r="B14" s="26"/>
      <c r="C14" s="26"/>
      <c r="D14" s="26"/>
      <c r="E14" s="73"/>
      <c r="F14" s="76"/>
    </row>
  </sheetData>
  <sheetProtection password="C7D7" sheet="1" selectLockedCells="1" selectUnlockedCells="1"/>
  <mergeCells count="2">
    <mergeCell ref="A8:E8"/>
    <mergeCell ref="A12:D12"/>
  </mergeCells>
  <printOptions/>
  <pageMargins left="0.7874015748031497" right="0.4330708661417323" top="1.062992125984252" bottom="1.062992125984252" header="0.7874015748031497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Bussolotti</dc:creator>
  <cp:keywords/>
  <dc:description/>
  <cp:lastModifiedBy>Gloriete Maria dos Santos</cp:lastModifiedBy>
  <cp:lastPrinted>2018-01-29T14:03:17Z</cp:lastPrinted>
  <dcterms:created xsi:type="dcterms:W3CDTF">2014-11-24T15:32:39Z</dcterms:created>
  <dcterms:modified xsi:type="dcterms:W3CDTF">2018-05-17T20:52:05Z</dcterms:modified>
  <cp:category/>
  <cp:version/>
  <cp:contentType/>
  <cp:contentStatus/>
</cp:coreProperties>
</file>